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alender 2021-2022" sheetId="1" r:id="rId1"/>
  </sheets>
  <definedNames>
    <definedName name="_xlnm.Print_Area" localSheetId="0">'kalender 2021-2022'!$A$1:$N$64</definedName>
    <definedName name="_xlnm.Print_Titles" localSheetId="0">('kalender 2021-2022'!$A:$A,'kalender 2021-2022'!$1:$2)</definedName>
    <definedName name="Excel_BuiltIn_Print_Area" localSheetId="0">'kalender 2021-2022'!$A$1:$N$64</definedName>
    <definedName name="Excel_BuiltIn_Print_Titles" localSheetId="0">('kalender 2021-2022'!$A:$A,'kalender 2021-2022'!$1:$2)</definedName>
  </definedNames>
  <calcPr fullCalcOnLoad="1"/>
</workbook>
</file>

<file path=xl/sharedStrings.xml><?xml version="1.0" encoding="utf-8"?>
<sst xmlns="http://schemas.openxmlformats.org/spreadsheetml/2006/main" count="319" uniqueCount="134">
  <si>
    <t xml:space="preserve">z.v. De Schotejil  </t>
  </si>
  <si>
    <t>Wedstrijdseizoen 2021/2022  onder voorbehoud (per september)</t>
  </si>
  <si>
    <t>Datum</t>
  </si>
  <si>
    <t>Wedstrijdprogramma</t>
  </si>
  <si>
    <t>Inzw.</t>
  </si>
  <si>
    <t>Aanv.</t>
  </si>
  <si>
    <t>Onder de 'vlag'van:</t>
  </si>
  <si>
    <t>Marjon Inschr.</t>
  </si>
  <si>
    <t>Janet Inschr.</t>
  </si>
  <si>
    <t>Niels Inschr.</t>
  </si>
  <si>
    <t>Toetsing Inschr.</t>
  </si>
  <si>
    <t>Organisatie door:</t>
  </si>
  <si>
    <t xml:space="preserve">Opmerkingen </t>
  </si>
  <si>
    <t>Soort wedstrijd</t>
  </si>
  <si>
    <t>#</t>
  </si>
  <si>
    <t>som</t>
  </si>
  <si>
    <t>Trainingsaanvang 30-aug-2021</t>
  </si>
  <si>
    <t>Limietdriekamp deel 1 - Oud-beijerland</t>
  </si>
  <si>
    <t>15:15</t>
  </si>
  <si>
    <t>15:45</t>
  </si>
  <si>
    <t>SGGO</t>
  </si>
  <si>
    <t>Marjon</t>
  </si>
  <si>
    <t>ZOB'66</t>
  </si>
  <si>
    <t>SGGO zob'66 Geul</t>
  </si>
  <si>
    <t>limietdriekamp</t>
  </si>
  <si>
    <t xml:space="preserve">Minioren Club Meet (1) -  Barendrecht       </t>
  </si>
  <si>
    <t>13.30</t>
  </si>
  <si>
    <t>14.00</t>
  </si>
  <si>
    <t>Janet</t>
  </si>
  <si>
    <t>ZPB</t>
  </si>
  <si>
    <t>ZPB, SGGO, Wiekslag, MNC</t>
  </si>
  <si>
    <t>Minioren</t>
  </si>
  <si>
    <t>KNZB Competitie (1) - Papendrecht</t>
  </si>
  <si>
    <t>13.00</t>
  </si>
  <si>
    <t>Schotejil</t>
  </si>
  <si>
    <t>(Arie)</t>
  </si>
  <si>
    <t>De Geul</t>
  </si>
  <si>
    <t xml:space="preserve">Geul, Duck, ACZ, Schotejil </t>
  </si>
  <si>
    <t>Nat. Competitie</t>
  </si>
  <si>
    <t xml:space="preserve">Minioren Club Meet (2) - Alblasserdam        </t>
  </si>
  <si>
    <t>11.30</t>
  </si>
  <si>
    <t>12.00</t>
  </si>
  <si>
    <t>Regio Masters (1) - Papendrecht</t>
  </si>
  <si>
    <t>14.30</t>
  </si>
  <si>
    <t>15.00</t>
  </si>
  <si>
    <t>Niels</t>
  </si>
  <si>
    <t>Regio</t>
  </si>
  <si>
    <t>KNZB / Regio</t>
  </si>
  <si>
    <t>Herfst-vakantie Midden 16-23 oktober</t>
  </si>
  <si>
    <t>Regio Zwemcompetitie (1) - Dordrecht</t>
  </si>
  <si>
    <t>12.30</t>
  </si>
  <si>
    <t xml:space="preserve">Regio i.s.m. </t>
  </si>
  <si>
    <t>Reg. Competitie</t>
  </si>
  <si>
    <t>Anteunis 2019 kb (Belgie)</t>
  </si>
  <si>
    <t xml:space="preserve">Minioren Club Meet (3) - Alblasserdam        </t>
  </si>
  <si>
    <t>Wiekslag</t>
  </si>
  <si>
    <t>limietwedstrijd te papendrecht</t>
  </si>
  <si>
    <t>13,00</t>
  </si>
  <si>
    <t>13,30</t>
  </si>
  <si>
    <t>geul</t>
  </si>
  <si>
    <t>eigen kosten</t>
  </si>
  <si>
    <t>KNZB Competitie (2) - Alblasserdam</t>
  </si>
  <si>
    <t>De Schotejil</t>
  </si>
  <si>
    <t>Schotejil, ZOB, Wiekslag</t>
  </si>
  <si>
    <t>Regio Masters (2) - Vlaardingen</t>
  </si>
  <si>
    <t xml:space="preserve">Minioren Club Meet (4) -  Dordrecht       </t>
  </si>
  <si>
    <t>MNC</t>
  </si>
  <si>
    <t>!</t>
  </si>
  <si>
    <t>Regio Zwemcompetitie (2) - Dordrecht</t>
  </si>
  <si>
    <t>Regio i.s.m</t>
  </si>
  <si>
    <t xml:space="preserve">Clubkampioensschappen </t>
  </si>
  <si>
    <t>marjon</t>
  </si>
  <si>
    <t>Arie</t>
  </si>
  <si>
    <t xml:space="preserve">schotejil </t>
  </si>
  <si>
    <t>NJK kb (vr-za-zo)</t>
  </si>
  <si>
    <t>KNZB</t>
  </si>
  <si>
    <t>Club Meet Finale Nationaal</t>
  </si>
  <si>
    <t>Dutch Swim League (za-zo) deel 1</t>
  </si>
  <si>
    <t>Club Meet Finale Regio - P'drecht (zo)</t>
  </si>
  <si>
    <t>Regio i.s.m.</t>
  </si>
  <si>
    <t>Kerst-vakantie Midden tot 9 januari</t>
  </si>
  <si>
    <t>2022</t>
  </si>
  <si>
    <t>NJ dag</t>
  </si>
  <si>
    <t>Regio Masters (3) - Leiden</t>
  </si>
  <si>
    <t>KNZB Competitie (3) - Alblasserdam</t>
  </si>
  <si>
    <t>11,00</t>
  </si>
  <si>
    <t>11,30</t>
  </si>
  <si>
    <t>De Wiekslag</t>
  </si>
  <si>
    <t>Wiekslag, Schotejil, ACZ</t>
  </si>
  <si>
    <t>Minioren Circuit (1) - Alblasserdam</t>
  </si>
  <si>
    <t>Prov. Sprint kb (za-zo) - Rotterdam</t>
  </si>
  <si>
    <t>Regio Zwemcompetitie (3) - Dordrecht</t>
  </si>
  <si>
    <t>ONMK kb (do-vr-za-zo)</t>
  </si>
  <si>
    <t>Minioren Circuit (2) -  Alblasserdam</t>
  </si>
  <si>
    <t>Dutch Swim League (za-zo) deel 2</t>
  </si>
  <si>
    <t>Regio Estafette (zo) - ??</t>
  </si>
  <si>
    <t>limietdriekamp deel 2 - papendrecht</t>
  </si>
  <si>
    <t>sggo</t>
  </si>
  <si>
    <t>KNZB Competitie (4) - Papendrecht</t>
  </si>
  <si>
    <t>12,00</t>
  </si>
  <si>
    <t>Schotejil, ZOB, Geul, Wiekslag</t>
  </si>
  <si>
    <t>Minioren Circuit (3)</t>
  </si>
  <si>
    <t>???</t>
  </si>
  <si>
    <t>limietdriekamp deel 3 - Alblasserdam</t>
  </si>
  <si>
    <t>sgGO zob'66 Geul</t>
  </si>
  <si>
    <t>Regio Zwemcompetitie (4) - Dordrecht</t>
  </si>
  <si>
    <t>Minioren Circuit (4) -  Barendrecht</t>
  </si>
  <si>
    <t>Regio Masters (4) - Zwijndrecht</t>
  </si>
  <si>
    <t>Goede Vrijdag (15 april), Pasen 17 en 18 april</t>
  </si>
  <si>
    <t xml:space="preserve">KNZB Competitie Finale - Papendrecht </t>
  </si>
  <si>
    <t>Poseidon</t>
  </si>
  <si>
    <t>Poseidon, Schotejil, Wiekslag, Geul</t>
  </si>
  <si>
    <t>NK Sprint All-round</t>
  </si>
  <si>
    <t>Koningsdag woensdag 27 april</t>
  </si>
  <si>
    <t>Mei-vakantie tot 8 mei</t>
  </si>
  <si>
    <t>ONMK lb (zo)</t>
  </si>
  <si>
    <t>Prov. Kampioenschappen lb (za -zo)</t>
  </si>
  <si>
    <t>8.45</t>
  </si>
  <si>
    <t>9.30</t>
  </si>
  <si>
    <t>Prov. Kampioenschappen lb (za-zo)</t>
  </si>
  <si>
    <t>Hemelvaart donderdag 26 mei</t>
  </si>
  <si>
    <t>Pinksteren 5 en 6 juni</t>
  </si>
  <si>
    <t>ONK lb (vr-za-zo) -</t>
  </si>
  <si>
    <t>Regio Minioren Finales (za-zo)</t>
  </si>
  <si>
    <t>NJK lb (vr-za-zo)</t>
  </si>
  <si>
    <t>NK sprint lb (za-zo)</t>
  </si>
  <si>
    <t xml:space="preserve">doetse Kom - Giessenburg </t>
  </si>
  <si>
    <t xml:space="preserve">ma </t>
  </si>
  <si>
    <t>pcg</t>
  </si>
  <si>
    <t>eilandbeker</t>
  </si>
  <si>
    <t>????????????</t>
  </si>
  <si>
    <t>Jaargangfinales lb (zo) - Dordrecht ?</t>
  </si>
  <si>
    <t>Jaargang</t>
  </si>
  <si>
    <t>Zomer-vakantie Midden 9 juli - 21 aug.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</si>
</sst>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/yy"/>
    <numFmt numFmtId="166" formatCode="@"/>
    <numFmt numFmtId="167" formatCode="mm/yy"/>
    <numFmt numFmtId="168" formatCode="mm/dd/yyyy"/>
    <numFmt numFmtId="169" formatCode="_ [$€-413]\ * #,##0.00_ ;_ [$€-413]\ * \-#,##0.00_ ;_ [$€-413]\ * \-??_ ;_ @_ 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 Narrow"/>
      <family val="2"/>
    </font>
    <font>
      <sz val="12"/>
      <color indexed="17"/>
      <name val="Arial Narrow"/>
      <family val="2"/>
    </font>
    <font>
      <sz val="12"/>
      <color indexed="1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6">
    <xf numFmtId="164" fontId="0" fillId="0" borderId="0" xfId="0" applyAlignment="1">
      <alignment/>
    </xf>
    <xf numFmtId="165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top"/>
    </xf>
    <xf numFmtId="167" fontId="4" fillId="2" borderId="2" xfId="0" applyNumberFormat="1" applyFont="1" applyFill="1" applyBorder="1" applyAlignment="1">
      <alignment horizontal="left" vertical="top"/>
    </xf>
    <xf numFmtId="165" fontId="2" fillId="2" borderId="3" xfId="0" applyNumberFormat="1" applyFont="1" applyFill="1" applyBorder="1" applyAlignment="1">
      <alignment horizontal="left" vertical="center"/>
    </xf>
    <xf numFmtId="166" fontId="5" fillId="2" borderId="3" xfId="0" applyNumberFormat="1" applyFont="1" applyFill="1" applyBorder="1" applyAlignment="1">
      <alignment horizontal="center" vertical="top"/>
    </xf>
    <xf numFmtId="166" fontId="5" fillId="2" borderId="3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left" vertical="center"/>
    </xf>
    <xf numFmtId="168" fontId="5" fillId="2" borderId="4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left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left" vertical="top" wrapText="1"/>
    </xf>
    <xf numFmtId="164" fontId="2" fillId="2" borderId="8" xfId="0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4" fontId="7" fillId="3" borderId="10" xfId="0" applyFont="1" applyFill="1" applyBorder="1" applyAlignment="1">
      <alignment horizontal="left" vertical="center" wrapText="1"/>
    </xf>
    <xf numFmtId="166" fontId="8" fillId="3" borderId="10" xfId="0" applyNumberFormat="1" applyFont="1" applyFill="1" applyBorder="1" applyAlignment="1">
      <alignment horizontal="center" vertical="center" wrapText="1"/>
    </xf>
    <xf numFmtId="166" fontId="9" fillId="3" borderId="10" xfId="0" applyNumberFormat="1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left" vertical="center" wrapText="1"/>
    </xf>
    <xf numFmtId="164" fontId="3" fillId="0" borderId="4" xfId="0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 wrapText="1"/>
    </xf>
    <xf numFmtId="164" fontId="9" fillId="4" borderId="13" xfId="0" applyFont="1" applyFill="1" applyBorder="1" applyAlignment="1">
      <alignment horizontal="left" vertical="center" wrapText="1"/>
    </xf>
    <xf numFmtId="166" fontId="8" fillId="4" borderId="13" xfId="0" applyNumberFormat="1" applyFont="1" applyFill="1" applyBorder="1" applyAlignment="1">
      <alignment horizontal="center" vertical="center" wrapText="1"/>
    </xf>
    <xf numFmtId="166" fontId="9" fillId="4" borderId="13" xfId="0" applyNumberFormat="1" applyFont="1" applyFill="1" applyBorder="1" applyAlignment="1">
      <alignment horizontal="center" vertical="center" wrapText="1"/>
    </xf>
    <xf numFmtId="164" fontId="9" fillId="4" borderId="13" xfId="0" applyFont="1" applyFill="1" applyBorder="1" applyAlignment="1">
      <alignment horizontal="center" vertical="center" wrapText="1"/>
    </xf>
    <xf numFmtId="166" fontId="9" fillId="4" borderId="14" xfId="0" applyNumberFormat="1" applyFont="1" applyFill="1" applyBorder="1" applyAlignment="1">
      <alignment horizontal="center" vertical="center" wrapText="1"/>
    </xf>
    <xf numFmtId="166" fontId="9" fillId="4" borderId="15" xfId="0" applyNumberFormat="1" applyFont="1" applyFill="1" applyBorder="1" applyAlignment="1">
      <alignment horizontal="left" vertical="center" wrapText="1"/>
    </xf>
    <xf numFmtId="164" fontId="3" fillId="0" borderId="16" xfId="0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left" vertical="center" wrapText="1"/>
    </xf>
    <xf numFmtId="166" fontId="0" fillId="3" borderId="13" xfId="0" applyNumberFormat="1" applyFont="1" applyFill="1" applyBorder="1" applyAlignment="1">
      <alignment horizontal="center" vertical="center" wrapText="1"/>
    </xf>
    <xf numFmtId="166" fontId="7" fillId="3" borderId="13" xfId="0" applyNumberFormat="1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center" vertical="center" wrapText="1"/>
    </xf>
    <xf numFmtId="166" fontId="7" fillId="3" borderId="14" xfId="0" applyNumberFormat="1" applyFont="1" applyFill="1" applyBorder="1" applyAlignment="1">
      <alignment horizontal="center" vertical="center" wrapText="1"/>
    </xf>
    <xf numFmtId="166" fontId="7" fillId="3" borderId="15" xfId="0" applyNumberFormat="1" applyFont="1" applyFill="1" applyBorder="1" applyAlignment="1">
      <alignment horizontal="left" vertical="center" wrapText="1"/>
    </xf>
    <xf numFmtId="164" fontId="3" fillId="5" borderId="16" xfId="0" applyFont="1" applyFill="1" applyBorder="1" applyAlignment="1">
      <alignment horizontal="center" vertical="center" wrapText="1"/>
    </xf>
    <xf numFmtId="165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Font="1" applyFill="1" applyBorder="1" applyAlignment="1">
      <alignment horizontal="left" vertical="center" wrapText="1"/>
    </xf>
    <xf numFmtId="166" fontId="10" fillId="4" borderId="18" xfId="0" applyNumberFormat="1" applyFont="1" applyFill="1" applyBorder="1" applyAlignment="1">
      <alignment horizontal="center" vertical="center" wrapText="1"/>
    </xf>
    <xf numFmtId="166" fontId="6" fillId="4" borderId="18" xfId="0" applyNumberFormat="1" applyFont="1" applyFill="1" applyBorder="1" applyAlignment="1">
      <alignment horizontal="center" vertical="center" wrapText="1"/>
    </xf>
    <xf numFmtId="164" fontId="6" fillId="4" borderId="18" xfId="0" applyFont="1" applyFill="1" applyBorder="1" applyAlignment="1">
      <alignment horizontal="center" vertical="center" wrapText="1"/>
    </xf>
    <xf numFmtId="166" fontId="7" fillId="4" borderId="18" xfId="0" applyNumberFormat="1" applyFont="1" applyFill="1" applyBorder="1" applyAlignment="1">
      <alignment horizontal="center" vertical="center" wrapText="1"/>
    </xf>
    <xf numFmtId="166" fontId="7" fillId="4" borderId="19" xfId="0" applyNumberFormat="1" applyFont="1" applyFill="1" applyBorder="1" applyAlignment="1">
      <alignment horizontal="center" vertical="center" wrapText="1"/>
    </xf>
    <xf numFmtId="166" fontId="6" fillId="4" borderId="20" xfId="0" applyNumberFormat="1" applyFont="1" applyFill="1" applyBorder="1" applyAlignment="1">
      <alignment horizontal="left" vertical="center" wrapText="1"/>
    </xf>
    <xf numFmtId="164" fontId="2" fillId="6" borderId="21" xfId="0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left" vertical="center" wrapText="1"/>
    </xf>
    <xf numFmtId="166" fontId="10" fillId="3" borderId="10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center" vertical="center" wrapText="1"/>
    </xf>
    <xf numFmtId="164" fontId="7" fillId="3" borderId="10" xfId="0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2" fillId="7" borderId="4" xfId="0" applyFont="1" applyFill="1" applyBorder="1" applyAlignment="1">
      <alignment horizontal="center" vertical="center" wrapText="1"/>
    </xf>
    <xf numFmtId="164" fontId="6" fillId="4" borderId="13" xfId="0" applyFont="1" applyFill="1" applyBorder="1" applyAlignment="1">
      <alignment horizontal="left" vertical="center" wrapText="1"/>
    </xf>
    <xf numFmtId="166" fontId="10" fillId="4" borderId="13" xfId="0" applyNumberFormat="1" applyFont="1" applyFill="1" applyBorder="1" applyAlignment="1">
      <alignment horizontal="center" vertical="center" wrapText="1"/>
    </xf>
    <xf numFmtId="166" fontId="6" fillId="4" borderId="13" xfId="0" applyNumberFormat="1" applyFont="1" applyFill="1" applyBorder="1" applyAlignment="1">
      <alignment horizontal="center" vertical="center" wrapText="1"/>
    </xf>
    <xf numFmtId="164" fontId="6" fillId="4" borderId="13" xfId="0" applyFont="1" applyFill="1" applyBorder="1" applyAlignment="1">
      <alignment horizontal="center" vertical="center" wrapText="1"/>
    </xf>
    <xf numFmtId="166" fontId="7" fillId="4" borderId="14" xfId="0" applyNumberFormat="1" applyFont="1" applyFill="1" applyBorder="1" applyAlignment="1">
      <alignment horizontal="center" vertical="center" wrapText="1"/>
    </xf>
    <xf numFmtId="166" fontId="11" fillId="4" borderId="13" xfId="0" applyNumberFormat="1" applyFont="1" applyFill="1" applyBorder="1" applyAlignment="1">
      <alignment horizontal="center" vertical="center" wrapText="1"/>
    </xf>
    <xf numFmtId="166" fontId="6" fillId="4" borderId="15" xfId="0" applyNumberFormat="1" applyFont="1" applyFill="1" applyBorder="1" applyAlignment="1">
      <alignment horizontal="left" vertical="center" wrapText="1"/>
    </xf>
    <xf numFmtId="164" fontId="2" fillId="6" borderId="16" xfId="0" applyFont="1" applyFill="1" applyBorder="1" applyAlignment="1">
      <alignment horizontal="center" vertical="center" wrapText="1"/>
    </xf>
    <xf numFmtId="166" fontId="6" fillId="4" borderId="22" xfId="0" applyNumberFormat="1" applyFont="1" applyFill="1" applyBorder="1" applyAlignment="1">
      <alignment horizontal="center" vertical="center" wrapText="1"/>
    </xf>
    <xf numFmtId="164" fontId="2" fillId="8" borderId="23" xfId="0" applyFont="1" applyFill="1" applyBorder="1" applyAlignment="1">
      <alignment horizontal="center" vertical="center" wrapText="1"/>
    </xf>
    <xf numFmtId="166" fontId="7" fillId="3" borderId="22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left" vertical="center" wrapText="1"/>
    </xf>
    <xf numFmtId="164" fontId="3" fillId="0" borderId="24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6" fontId="0" fillId="4" borderId="13" xfId="0" applyNumberFormat="1" applyFont="1" applyFill="1" applyBorder="1" applyAlignment="1">
      <alignment horizontal="center" vertical="center" wrapText="1"/>
    </xf>
    <xf numFmtId="166" fontId="7" fillId="4" borderId="13" xfId="0" applyNumberFormat="1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 vertical="top" wrapText="1"/>
    </xf>
    <xf numFmtId="165" fontId="6" fillId="3" borderId="17" xfId="0" applyNumberFormat="1" applyFont="1" applyFill="1" applyBorder="1" applyAlignment="1">
      <alignment horizontal="center" vertical="center" wrapText="1"/>
    </xf>
    <xf numFmtId="164" fontId="6" fillId="3" borderId="18" xfId="0" applyFont="1" applyFill="1" applyBorder="1" applyAlignment="1">
      <alignment horizontal="left" vertical="center" wrapText="1"/>
    </xf>
    <xf numFmtId="166" fontId="10" fillId="3" borderId="18" xfId="0" applyNumberFormat="1" applyFont="1" applyFill="1" applyBorder="1" applyAlignment="1">
      <alignment horizontal="center" vertical="center" wrapText="1"/>
    </xf>
    <xf numFmtId="166" fontId="6" fillId="3" borderId="18" xfId="0" applyNumberFormat="1" applyFont="1" applyFill="1" applyBorder="1" applyAlignment="1">
      <alignment horizontal="center" vertical="center" wrapText="1"/>
    </xf>
    <xf numFmtId="164" fontId="6" fillId="3" borderId="18" xfId="0" applyFont="1" applyFill="1" applyBorder="1" applyAlignment="1">
      <alignment horizontal="center" vertical="center" wrapText="1"/>
    </xf>
    <xf numFmtId="164" fontId="7" fillId="3" borderId="18" xfId="0" applyFont="1" applyFill="1" applyBorder="1" applyAlignment="1">
      <alignment horizontal="center" vertical="center" wrapText="1"/>
    </xf>
    <xf numFmtId="166" fontId="7" fillId="3" borderId="18" xfId="0" applyNumberFormat="1" applyFont="1" applyFill="1" applyBorder="1" applyAlignment="1">
      <alignment horizontal="center" vertical="center" wrapText="1"/>
    </xf>
    <xf numFmtId="166" fontId="6" fillId="3" borderId="25" xfId="0" applyNumberFormat="1" applyFont="1" applyFill="1" applyBorder="1" applyAlignment="1">
      <alignment horizontal="center" vertical="center" wrapText="1"/>
    </xf>
    <xf numFmtId="166" fontId="6" fillId="3" borderId="26" xfId="0" applyNumberFormat="1" applyFont="1" applyFill="1" applyBorder="1" applyAlignment="1">
      <alignment horizontal="center" vertical="center" wrapText="1"/>
    </xf>
    <xf numFmtId="166" fontId="6" fillId="3" borderId="27" xfId="0" applyNumberFormat="1" applyFont="1" applyFill="1" applyBorder="1" applyAlignment="1">
      <alignment horizontal="left" vertical="center" wrapText="1"/>
    </xf>
    <xf numFmtId="164" fontId="2" fillId="9" borderId="21" xfId="0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4" fontId="9" fillId="3" borderId="22" xfId="0" applyFont="1" applyFill="1" applyBorder="1" applyAlignment="1">
      <alignment horizontal="left" vertical="center" wrapText="1"/>
    </xf>
    <xf numFmtId="166" fontId="8" fillId="3" borderId="22" xfId="0" applyNumberFormat="1" applyFont="1" applyFill="1" applyBorder="1" applyAlignment="1">
      <alignment horizontal="center" vertical="center" wrapText="1"/>
    </xf>
    <xf numFmtId="166" fontId="9" fillId="3" borderId="22" xfId="0" applyNumberFormat="1" applyFont="1" applyFill="1" applyBorder="1" applyAlignment="1">
      <alignment horizontal="center" vertical="center" wrapText="1"/>
    </xf>
    <xf numFmtId="164" fontId="9" fillId="3" borderId="22" xfId="0" applyFont="1" applyFill="1" applyBorder="1" applyAlignment="1">
      <alignment horizontal="center" vertical="center" wrapText="1"/>
    </xf>
    <xf numFmtId="166" fontId="9" fillId="3" borderId="29" xfId="0" applyNumberFormat="1" applyFont="1" applyFill="1" applyBorder="1" applyAlignment="1">
      <alignment horizontal="center" vertical="center" wrapText="1"/>
    </xf>
    <xf numFmtId="166" fontId="11" fillId="3" borderId="30" xfId="0" applyNumberFormat="1" applyFont="1" applyFill="1" applyBorder="1" applyAlignment="1">
      <alignment horizontal="left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4" fontId="9" fillId="3" borderId="32" xfId="0" applyFont="1" applyFill="1" applyBorder="1" applyAlignment="1">
      <alignment horizontal="left" vertical="center" wrapText="1"/>
    </xf>
    <xf numFmtId="166" fontId="8" fillId="3" borderId="32" xfId="0" applyNumberFormat="1" applyFont="1" applyFill="1" applyBorder="1" applyAlignment="1">
      <alignment horizontal="center" vertical="center" wrapText="1"/>
    </xf>
    <xf numFmtId="166" fontId="9" fillId="3" borderId="32" xfId="0" applyNumberFormat="1" applyFont="1" applyFill="1" applyBorder="1" applyAlignment="1">
      <alignment horizontal="center" vertical="center" wrapText="1"/>
    </xf>
    <xf numFmtId="164" fontId="9" fillId="3" borderId="32" xfId="0" applyFont="1" applyFill="1" applyBorder="1" applyAlignment="1">
      <alignment horizontal="center" vertical="center" wrapText="1"/>
    </xf>
    <xf numFmtId="166" fontId="9" fillId="3" borderId="33" xfId="0" applyNumberFormat="1" applyFont="1" applyFill="1" applyBorder="1" applyAlignment="1">
      <alignment horizontal="center" vertical="center" wrapText="1"/>
    </xf>
    <xf numFmtId="166" fontId="11" fillId="3" borderId="34" xfId="0" applyNumberFormat="1" applyFont="1" applyFill="1" applyBorder="1" applyAlignment="1">
      <alignment horizontal="left" vertical="center" wrapText="1"/>
    </xf>
    <xf numFmtId="164" fontId="3" fillId="0" borderId="35" xfId="0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left" vertical="center" wrapText="1"/>
    </xf>
    <xf numFmtId="166" fontId="10" fillId="4" borderId="10" xfId="0" applyNumberFormat="1" applyFont="1" applyFill="1" applyBorder="1" applyAlignment="1">
      <alignment horizontal="center" vertical="center" wrapText="1"/>
    </xf>
    <xf numFmtId="166" fontId="6" fillId="4" borderId="10" xfId="0" applyNumberFormat="1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 wrapText="1"/>
    </xf>
    <xf numFmtId="166" fontId="7" fillId="4" borderId="10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6" fontId="6" fillId="4" borderId="11" xfId="0" applyNumberFormat="1" applyFont="1" applyFill="1" applyBorder="1" applyAlignment="1">
      <alignment horizontal="left" vertical="center" wrapText="1"/>
    </xf>
    <xf numFmtId="164" fontId="2" fillId="6" borderId="4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left" vertical="center" wrapText="1"/>
    </xf>
    <xf numFmtId="166" fontId="6" fillId="3" borderId="22" xfId="0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166" fontId="6" fillId="4" borderId="29" xfId="0" applyNumberFormat="1" applyFont="1" applyFill="1" applyBorder="1" applyAlignment="1">
      <alignment horizontal="center" vertical="center" wrapText="1"/>
    </xf>
    <xf numFmtId="164" fontId="2" fillId="7" borderId="24" xfId="0" applyFont="1" applyFill="1" applyBorder="1" applyAlignment="1">
      <alignment horizontal="center" vertical="center" wrapText="1"/>
    </xf>
    <xf numFmtId="165" fontId="6" fillId="4" borderId="31" xfId="0" applyNumberFormat="1" applyFont="1" applyFill="1" applyBorder="1" applyAlignment="1">
      <alignment horizontal="center" vertical="center" wrapText="1"/>
    </xf>
    <xf numFmtId="166" fontId="0" fillId="4" borderId="32" xfId="0" applyNumberFormat="1" applyFont="1" applyFill="1" applyBorder="1" applyAlignment="1">
      <alignment horizontal="center" vertical="center" wrapText="1"/>
    </xf>
    <xf numFmtId="166" fontId="6" fillId="4" borderId="32" xfId="0" applyNumberFormat="1" applyFont="1" applyFill="1" applyBorder="1" applyAlignment="1">
      <alignment horizontal="center" vertical="center" wrapText="1"/>
    </xf>
    <xf numFmtId="164" fontId="6" fillId="4" borderId="32" xfId="0" applyFont="1" applyFill="1" applyBorder="1" applyAlignment="1">
      <alignment horizontal="center" vertical="center" wrapText="1"/>
    </xf>
    <xf numFmtId="164" fontId="9" fillId="4" borderId="32" xfId="0" applyFont="1" applyFill="1" applyBorder="1" applyAlignment="1">
      <alignment horizontal="center" vertical="center" wrapText="1"/>
    </xf>
    <xf numFmtId="166" fontId="6" fillId="4" borderId="36" xfId="0" applyNumberFormat="1" applyFont="1" applyFill="1" applyBorder="1" applyAlignment="1">
      <alignment horizontal="center" vertical="center" wrapText="1"/>
    </xf>
    <xf numFmtId="166" fontId="6" fillId="4" borderId="34" xfId="0" applyNumberFormat="1" applyFont="1" applyFill="1" applyBorder="1" applyAlignment="1">
      <alignment horizontal="left" vertical="center" wrapText="1"/>
    </xf>
    <xf numFmtId="164" fontId="9" fillId="3" borderId="18" xfId="0" applyFont="1" applyFill="1" applyBorder="1" applyAlignment="1">
      <alignment horizontal="center" vertical="center" wrapText="1"/>
    </xf>
    <xf numFmtId="166" fontId="7" fillId="3" borderId="19" xfId="0" applyNumberFormat="1" applyFont="1" applyFill="1" applyBorder="1" applyAlignment="1">
      <alignment horizontal="center" vertical="center" wrapText="1"/>
    </xf>
    <xf numFmtId="166" fontId="6" fillId="3" borderId="20" xfId="0" applyNumberFormat="1" applyFont="1" applyFill="1" applyBorder="1" applyAlignment="1">
      <alignment horizontal="left" vertical="center" wrapText="1"/>
    </xf>
    <xf numFmtId="166" fontId="10" fillId="3" borderId="13" xfId="0" applyNumberFormat="1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 wrapText="1"/>
    </xf>
    <xf numFmtId="164" fontId="9" fillId="3" borderId="13" xfId="0" applyFont="1" applyFill="1" applyBorder="1" applyAlignment="1">
      <alignment horizontal="center" vertical="center" wrapText="1"/>
    </xf>
    <xf numFmtId="166" fontId="6" fillId="3" borderId="29" xfId="0" applyNumberFormat="1" applyFont="1" applyFill="1" applyBorder="1" applyAlignment="1">
      <alignment horizontal="center" vertical="center" wrapText="1"/>
    </xf>
    <xf numFmtId="166" fontId="6" fillId="3" borderId="15" xfId="0" applyNumberFormat="1" applyFont="1" applyFill="1" applyBorder="1" applyAlignment="1">
      <alignment horizontal="left" vertical="center" wrapText="1"/>
    </xf>
    <xf numFmtId="164" fontId="2" fillId="9" borderId="16" xfId="0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center" wrapText="1"/>
    </xf>
    <xf numFmtId="164" fontId="12" fillId="4" borderId="10" xfId="0" applyFont="1" applyFill="1" applyBorder="1" applyAlignment="1">
      <alignment horizontal="left" vertical="center" wrapText="1"/>
    </xf>
    <xf numFmtId="166" fontId="13" fillId="4" borderId="10" xfId="0" applyNumberFormat="1" applyFont="1" applyFill="1" applyBorder="1" applyAlignment="1">
      <alignment horizontal="center" vertical="center" wrapText="1"/>
    </xf>
    <xf numFmtId="166" fontId="12" fillId="4" borderId="10" xfId="0" applyNumberFormat="1" applyFont="1" applyFill="1" applyBorder="1" applyAlignment="1">
      <alignment horizontal="center" vertical="center" wrapText="1"/>
    </xf>
    <xf numFmtId="164" fontId="12" fillId="4" borderId="10" xfId="0" applyFont="1" applyFill="1" applyBorder="1" applyAlignment="1">
      <alignment horizontal="center" vertical="center" wrapText="1"/>
    </xf>
    <xf numFmtId="164" fontId="14" fillId="4" borderId="10" xfId="0" applyFont="1" applyFill="1" applyBorder="1" applyAlignment="1">
      <alignment horizontal="center" vertical="center" wrapText="1"/>
    </xf>
    <xf numFmtId="166" fontId="14" fillId="4" borderId="10" xfId="0" applyNumberFormat="1" applyFont="1" applyFill="1" applyBorder="1" applyAlignment="1">
      <alignment horizontal="center" vertical="center" wrapText="1"/>
    </xf>
    <xf numFmtId="166" fontId="12" fillId="4" borderId="37" xfId="0" applyNumberFormat="1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vertical="top" wrapText="1"/>
    </xf>
    <xf numFmtId="166" fontId="6" fillId="3" borderId="14" xfId="0" applyNumberFormat="1" applyFont="1" applyFill="1" applyBorder="1" applyAlignment="1">
      <alignment horizontal="center" vertical="center" wrapText="1"/>
    </xf>
    <xf numFmtId="166" fontId="6" fillId="3" borderId="34" xfId="0" applyNumberFormat="1" applyFont="1" applyFill="1" applyBorder="1" applyAlignment="1">
      <alignment horizontal="left" vertical="center" wrapText="1"/>
    </xf>
    <xf numFmtId="164" fontId="2" fillId="6" borderId="24" xfId="0" applyFont="1" applyFill="1" applyBorder="1" applyAlignment="1">
      <alignment horizontal="center" vertical="center" wrapText="1"/>
    </xf>
    <xf numFmtId="166" fontId="10" fillId="4" borderId="32" xfId="0" applyNumberFormat="1" applyFont="1" applyFill="1" applyBorder="1" applyAlignment="1">
      <alignment horizontal="center" vertical="center" wrapText="1"/>
    </xf>
    <xf numFmtId="166" fontId="6" fillId="4" borderId="6" xfId="0" applyNumberFormat="1" applyFont="1" applyFill="1" applyBorder="1" applyAlignment="1">
      <alignment horizontal="center" vertical="center" wrapText="1"/>
    </xf>
    <xf numFmtId="164" fontId="7" fillId="4" borderId="32" xfId="0" applyFont="1" applyFill="1" applyBorder="1" applyAlignment="1">
      <alignment horizontal="center" vertical="center" wrapText="1"/>
    </xf>
    <xf numFmtId="166" fontId="7" fillId="4" borderId="33" xfId="0" applyNumberFormat="1" applyFont="1" applyFill="1" applyBorder="1" applyAlignment="1">
      <alignment horizontal="center" vertical="center" wrapText="1"/>
    </xf>
    <xf numFmtId="164" fontId="9" fillId="3" borderId="18" xfId="0" applyFont="1" applyFill="1" applyBorder="1" applyAlignment="1">
      <alignment horizontal="left" vertical="center" wrapText="1"/>
    </xf>
    <xf numFmtId="166" fontId="8" fillId="3" borderId="18" xfId="0" applyNumberFormat="1" applyFont="1" applyFill="1" applyBorder="1" applyAlignment="1">
      <alignment horizontal="center" vertical="center" wrapText="1"/>
    </xf>
    <xf numFmtId="166" fontId="9" fillId="3" borderId="18" xfId="0" applyNumberFormat="1" applyFont="1" applyFill="1" applyBorder="1" applyAlignment="1">
      <alignment horizontal="center" vertical="center" wrapText="1"/>
    </xf>
    <xf numFmtId="166" fontId="9" fillId="3" borderId="19" xfId="0" applyNumberFormat="1" applyFont="1" applyFill="1" applyBorder="1" applyAlignment="1">
      <alignment horizontal="center" vertical="center" wrapText="1"/>
    </xf>
    <xf numFmtId="164" fontId="3" fillId="0" borderId="38" xfId="0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left" vertical="center" wrapText="1"/>
    </xf>
    <xf numFmtId="166" fontId="7" fillId="4" borderId="29" xfId="0" applyNumberFormat="1" applyFont="1" applyFill="1" applyBorder="1" applyAlignment="1">
      <alignment horizontal="center" vertical="center" wrapText="1"/>
    </xf>
    <xf numFmtId="166" fontId="7" fillId="4" borderId="22" xfId="0" applyNumberFormat="1" applyFont="1" applyFill="1" applyBorder="1" applyAlignment="1">
      <alignment horizontal="center" vertical="center" wrapText="1"/>
    </xf>
    <xf numFmtId="166" fontId="6" fillId="4" borderId="30" xfId="0" applyNumberFormat="1" applyFont="1" applyFill="1" applyBorder="1" applyAlignment="1">
      <alignment horizontal="left" vertical="center" wrapText="1"/>
    </xf>
    <xf numFmtId="166" fontId="6" fillId="3" borderId="30" xfId="0" applyNumberFormat="1" applyFont="1" applyFill="1" applyBorder="1" applyAlignment="1">
      <alignment horizontal="left" vertical="center" wrapText="1"/>
    </xf>
    <xf numFmtId="164" fontId="2" fillId="7" borderId="16" xfId="0" applyFont="1" applyFill="1" applyBorder="1" applyAlignment="1">
      <alignment horizontal="center" vertical="center" wrapText="1"/>
    </xf>
    <xf numFmtId="166" fontId="11" fillId="3" borderId="19" xfId="0" applyNumberFormat="1" applyFont="1" applyFill="1" applyBorder="1" applyAlignment="1">
      <alignment horizontal="center" vertical="center" wrapText="1"/>
    </xf>
    <xf numFmtId="164" fontId="2" fillId="8" borderId="21" xfId="0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4" fontId="2" fillId="9" borderId="4" xfId="0" applyFont="1" applyFill="1" applyBorder="1" applyAlignment="1">
      <alignment horizontal="center" vertical="center" wrapText="1"/>
    </xf>
    <xf numFmtId="166" fontId="6" fillId="4" borderId="14" xfId="0" applyNumberFormat="1" applyFont="1" applyFill="1" applyBorder="1" applyAlignment="1">
      <alignment horizontal="center" vertical="center" wrapText="1"/>
    </xf>
    <xf numFmtId="166" fontId="6" fillId="3" borderId="32" xfId="0" applyNumberFormat="1" applyFont="1" applyFill="1" applyBorder="1" applyAlignment="1">
      <alignment horizontal="center" vertical="center" wrapText="1"/>
    </xf>
    <xf numFmtId="164" fontId="7" fillId="3" borderId="18" xfId="0" applyFont="1" applyFill="1" applyBorder="1" applyAlignment="1">
      <alignment horizontal="left" vertical="center" wrapText="1"/>
    </xf>
    <xf numFmtId="166" fontId="0" fillId="3" borderId="18" xfId="0" applyNumberFormat="1" applyFont="1" applyFill="1" applyBorder="1" applyAlignment="1">
      <alignment horizontal="center" vertical="center" wrapText="1"/>
    </xf>
    <xf numFmtId="166" fontId="7" fillId="3" borderId="26" xfId="0" applyNumberFormat="1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left" vertical="center" wrapText="1"/>
    </xf>
    <xf numFmtId="166" fontId="0" fillId="4" borderId="10" xfId="0" applyNumberFormat="1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 wrapText="1"/>
    </xf>
    <xf numFmtId="166" fontId="11" fillId="3" borderId="13" xfId="0" applyNumberFormat="1" applyFont="1" applyFill="1" applyBorder="1" applyAlignment="1">
      <alignment horizontal="center" vertical="center" wrapText="1"/>
    </xf>
    <xf numFmtId="166" fontId="6" fillId="3" borderId="19" xfId="0" applyNumberFormat="1" applyFont="1" applyFill="1" applyBorder="1" applyAlignment="1">
      <alignment horizontal="center" vertical="center" wrapText="1"/>
    </xf>
    <xf numFmtId="166" fontId="10" fillId="3" borderId="32" xfId="0" applyNumberFormat="1" applyFont="1" applyFill="1" applyBorder="1" applyAlignment="1">
      <alignment horizontal="center" vertical="center" wrapText="1"/>
    </xf>
    <xf numFmtId="164" fontId="2" fillId="8" borderId="16" xfId="0" applyFont="1" applyFill="1" applyBorder="1" applyAlignment="1">
      <alignment horizontal="center" vertical="center" wrapText="1"/>
    </xf>
    <xf numFmtId="164" fontId="9" fillId="4" borderId="18" xfId="0" applyFont="1" applyFill="1" applyBorder="1" applyAlignment="1">
      <alignment horizontal="left" vertical="center" wrapText="1"/>
    </xf>
    <xf numFmtId="166" fontId="8" fillId="4" borderId="18" xfId="0" applyNumberFormat="1" applyFont="1" applyFill="1" applyBorder="1" applyAlignment="1">
      <alignment horizontal="center" vertical="center" wrapText="1"/>
    </xf>
    <xf numFmtId="166" fontId="9" fillId="4" borderId="18" xfId="0" applyNumberFormat="1" applyFont="1" applyFill="1" applyBorder="1" applyAlignment="1">
      <alignment horizontal="center" vertical="center" wrapText="1"/>
    </xf>
    <xf numFmtId="164" fontId="9" fillId="4" borderId="18" xfId="0" applyFont="1" applyFill="1" applyBorder="1" applyAlignment="1">
      <alignment horizontal="center" vertical="center" wrapText="1"/>
    </xf>
    <xf numFmtId="166" fontId="9" fillId="4" borderId="19" xfId="0" applyNumberFormat="1" applyFont="1" applyFill="1" applyBorder="1" applyAlignment="1">
      <alignment horizontal="center" vertical="center" wrapText="1"/>
    </xf>
    <xf numFmtId="166" fontId="6" fillId="4" borderId="27" xfId="0" applyNumberFormat="1" applyFont="1" applyFill="1" applyBorder="1" applyAlignment="1">
      <alignment horizontal="left" vertical="center" wrapText="1"/>
    </xf>
    <xf numFmtId="166" fontId="0" fillId="3" borderId="10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164" fontId="2" fillId="8" borderId="24" xfId="0" applyFont="1" applyFill="1" applyBorder="1" applyAlignment="1">
      <alignment horizontal="center" vertical="center" wrapText="1"/>
    </xf>
    <xf numFmtId="164" fontId="7" fillId="4" borderId="18" xfId="0" applyFont="1" applyFill="1" applyBorder="1" applyAlignment="1">
      <alignment horizontal="left" vertical="center" wrapText="1"/>
    </xf>
    <xf numFmtId="166" fontId="0" fillId="4" borderId="18" xfId="0" applyNumberFormat="1" applyFont="1" applyFill="1" applyBorder="1" applyAlignment="1">
      <alignment horizontal="center" vertical="center" wrapText="1"/>
    </xf>
    <xf numFmtId="164" fontId="7" fillId="4" borderId="18" xfId="0" applyFont="1" applyFill="1" applyBorder="1" applyAlignment="1">
      <alignment horizontal="center" vertical="center" wrapText="1"/>
    </xf>
    <xf numFmtId="164" fontId="6" fillId="3" borderId="32" xfId="0" applyFont="1" applyFill="1" applyBorder="1" applyAlignment="1">
      <alignment horizontal="left" vertical="center" wrapText="1"/>
    </xf>
    <xf numFmtId="164" fontId="6" fillId="3" borderId="32" xfId="0" applyFont="1" applyFill="1" applyBorder="1" applyAlignment="1">
      <alignment horizontal="center" vertical="center" wrapText="1"/>
    </xf>
    <xf numFmtId="166" fontId="6" fillId="3" borderId="33" xfId="0" applyNumberFormat="1" applyFont="1" applyFill="1" applyBorder="1" applyAlignment="1">
      <alignment horizontal="center" vertical="center" wrapText="1"/>
    </xf>
    <xf numFmtId="166" fontId="6" fillId="4" borderId="26" xfId="0" applyNumberFormat="1" applyFont="1" applyFill="1" applyBorder="1" applyAlignment="1">
      <alignment horizontal="center" vertical="center" wrapText="1"/>
    </xf>
    <xf numFmtId="164" fontId="6" fillId="4" borderId="6" xfId="0" applyFont="1" applyFill="1" applyBorder="1" applyAlignment="1">
      <alignment horizontal="left" vertical="center" wrapText="1"/>
    </xf>
    <xf numFmtId="166" fontId="10" fillId="4" borderId="6" xfId="0" applyNumberFormat="1" applyFont="1" applyFill="1" applyBorder="1" applyAlignment="1">
      <alignment horizontal="center" vertical="center" wrapText="1"/>
    </xf>
    <xf numFmtId="164" fontId="6" fillId="4" borderId="6" xfId="0" applyFont="1" applyFill="1" applyBorder="1" applyAlignment="1">
      <alignment horizontal="center" vertical="center" wrapText="1"/>
    </xf>
    <xf numFmtId="166" fontId="6" fillId="4" borderId="7" xfId="0" applyNumberFormat="1" applyFont="1" applyFill="1" applyBorder="1" applyAlignment="1">
      <alignment horizontal="left" vertical="center" wrapText="1"/>
    </xf>
    <xf numFmtId="164" fontId="2" fillId="8" borderId="8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top" wrapText="1"/>
    </xf>
    <xf numFmtId="166" fontId="17" fillId="0" borderId="0" xfId="0" applyNumberFormat="1" applyFont="1" applyFill="1" applyBorder="1" applyAlignment="1">
      <alignment horizontal="center" vertical="top" wrapText="1"/>
    </xf>
    <xf numFmtId="166" fontId="17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2" sqref="A22"/>
    </sheetView>
  </sheetViews>
  <sheetFormatPr defaultColWidth="9.140625" defaultRowHeight="24.75" customHeight="1"/>
  <cols>
    <col min="1" max="1" width="13.421875" style="1" customWidth="1"/>
    <col min="2" max="2" width="46.8515625" style="2" customWidth="1"/>
    <col min="3" max="4" width="6.7109375" style="3" customWidth="1"/>
    <col min="5" max="5" width="11.28125" style="4" customWidth="1"/>
    <col min="6" max="7" width="10.7109375" style="5" customWidth="1"/>
    <col min="8" max="9" width="10.7109375" style="4" customWidth="1"/>
    <col min="10" max="10" width="18.7109375" style="4" customWidth="1"/>
    <col min="11" max="11" width="50.8515625" style="6" customWidth="1"/>
    <col min="12" max="12" width="18.140625" style="7" customWidth="1"/>
    <col min="13" max="13" width="4.8515625" style="7" hidden="1" customWidth="1"/>
    <col min="14" max="14" width="6.28125" style="2" hidden="1" customWidth="1"/>
    <col min="15" max="15" width="29.28125" style="8" customWidth="1"/>
    <col min="16" max="16" width="9.140625" style="2" hidden="1" customWidth="1"/>
    <col min="17" max="17" width="26.00390625" style="2" customWidth="1"/>
    <col min="18" max="18" width="19.28125" style="2" customWidth="1"/>
    <col min="19" max="19" width="36.7109375" style="2" customWidth="1"/>
    <col min="20" max="16384" width="9.140625" style="2" customWidth="1"/>
  </cols>
  <sheetData>
    <row r="1" spans="1:15" s="18" customFormat="1" ht="24.75" customHeight="1">
      <c r="A1" s="9"/>
      <c r="B1" s="10" t="s">
        <v>0</v>
      </c>
      <c r="C1" s="11" t="s">
        <v>1</v>
      </c>
      <c r="D1" s="12"/>
      <c r="E1" s="13"/>
      <c r="F1" s="14"/>
      <c r="G1" s="14"/>
      <c r="H1" s="14"/>
      <c r="I1" s="14"/>
      <c r="J1" s="14"/>
      <c r="K1" s="15">
        <f ca="1">TODAY()</f>
        <v>44465</v>
      </c>
      <c r="L1" s="16"/>
      <c r="M1" s="17"/>
      <c r="O1" s="19"/>
    </row>
    <row r="2" spans="1:14" ht="27" customHeight="1">
      <c r="A2" s="20" t="s">
        <v>2</v>
      </c>
      <c r="B2" s="21" t="s">
        <v>3</v>
      </c>
      <c r="C2" s="22" t="s">
        <v>4</v>
      </c>
      <c r="D2" s="22" t="s">
        <v>5</v>
      </c>
      <c r="E2" s="23" t="s">
        <v>6</v>
      </c>
      <c r="F2" s="24" t="s">
        <v>7</v>
      </c>
      <c r="G2" s="24" t="s">
        <v>8</v>
      </c>
      <c r="H2" s="23" t="s">
        <v>9</v>
      </c>
      <c r="I2" s="23" t="s">
        <v>10</v>
      </c>
      <c r="J2" s="23" t="s">
        <v>11</v>
      </c>
      <c r="K2" s="25" t="s">
        <v>12</v>
      </c>
      <c r="L2" s="26" t="s">
        <v>13</v>
      </c>
      <c r="M2" s="7" t="s">
        <v>14</v>
      </c>
      <c r="N2" s="7" t="s">
        <v>15</v>
      </c>
    </row>
    <row r="3" spans="1:12" ht="24.75" customHeight="1">
      <c r="A3" s="27">
        <v>44443</v>
      </c>
      <c r="B3" s="28"/>
      <c r="C3" s="29"/>
      <c r="D3" s="29"/>
      <c r="E3" s="30"/>
      <c r="F3" s="31"/>
      <c r="G3" s="31"/>
      <c r="H3" s="30"/>
      <c r="I3" s="32"/>
      <c r="J3" s="30"/>
      <c r="K3" s="33" t="s">
        <v>16</v>
      </c>
      <c r="L3" s="34"/>
    </row>
    <row r="4" spans="1:12" ht="24.75" customHeight="1">
      <c r="A4" s="35">
        <f aca="true" t="shared" si="0" ref="A4:A8">+A3+7</f>
        <v>44450</v>
      </c>
      <c r="B4" s="36"/>
      <c r="C4" s="37"/>
      <c r="D4" s="37"/>
      <c r="E4" s="38"/>
      <c r="F4" s="39"/>
      <c r="G4" s="39"/>
      <c r="H4" s="38"/>
      <c r="I4" s="40"/>
      <c r="J4" s="38"/>
      <c r="K4" s="41"/>
      <c r="L4" s="42"/>
    </row>
    <row r="5" spans="1:12" ht="24.75" customHeight="1">
      <c r="A5" s="43">
        <f t="shared" si="0"/>
        <v>44457</v>
      </c>
      <c r="B5" s="44" t="s">
        <v>17</v>
      </c>
      <c r="C5" s="45" t="s">
        <v>18</v>
      </c>
      <c r="D5" s="45" t="s">
        <v>19</v>
      </c>
      <c r="E5" s="46" t="s">
        <v>20</v>
      </c>
      <c r="F5" s="47" t="s">
        <v>21</v>
      </c>
      <c r="G5" s="47"/>
      <c r="H5" s="46"/>
      <c r="I5" s="48"/>
      <c r="J5" s="46" t="s">
        <v>22</v>
      </c>
      <c r="K5" s="49" t="s">
        <v>23</v>
      </c>
      <c r="L5" s="50" t="s">
        <v>24</v>
      </c>
    </row>
    <row r="6" spans="1:14" ht="24.75" customHeight="1">
      <c r="A6" s="51">
        <f t="shared" si="0"/>
        <v>44464</v>
      </c>
      <c r="B6" s="52" t="s">
        <v>25</v>
      </c>
      <c r="C6" s="53" t="s">
        <v>26</v>
      </c>
      <c r="D6" s="53" t="s">
        <v>27</v>
      </c>
      <c r="E6" s="54" t="s">
        <v>20</v>
      </c>
      <c r="F6" s="55"/>
      <c r="G6" s="55" t="s">
        <v>28</v>
      </c>
      <c r="H6" s="56"/>
      <c r="I6" s="57"/>
      <c r="J6" s="54" t="s">
        <v>29</v>
      </c>
      <c r="K6" s="58" t="s">
        <v>30</v>
      </c>
      <c r="L6" s="59" t="s">
        <v>31</v>
      </c>
      <c r="M6" s="7">
        <v>1</v>
      </c>
      <c r="N6" s="7">
        <f aca="true" t="shared" si="1" ref="N6:N8">COUNT($M$3:M6)</f>
        <v>1</v>
      </c>
    </row>
    <row r="7" spans="1:14" ht="24.75" customHeight="1">
      <c r="A7" s="27">
        <f t="shared" si="0"/>
        <v>44471</v>
      </c>
      <c r="B7" s="60" t="s">
        <v>32</v>
      </c>
      <c r="C7" s="61" t="s">
        <v>33</v>
      </c>
      <c r="D7" s="61" t="s">
        <v>26</v>
      </c>
      <c r="E7" s="62" t="s">
        <v>34</v>
      </c>
      <c r="F7" s="63" t="s">
        <v>21</v>
      </c>
      <c r="G7" s="64"/>
      <c r="H7" s="65"/>
      <c r="I7" s="66" t="s">
        <v>35</v>
      </c>
      <c r="J7" s="62" t="s">
        <v>36</v>
      </c>
      <c r="K7" s="33" t="s">
        <v>37</v>
      </c>
      <c r="L7" s="67" t="s">
        <v>38</v>
      </c>
      <c r="M7" s="7">
        <v>1</v>
      </c>
      <c r="N7" s="7">
        <f t="shared" si="1"/>
        <v>2</v>
      </c>
    </row>
    <row r="8" spans="1:14" ht="24.75" customHeight="1">
      <c r="A8" s="35">
        <f t="shared" si="0"/>
        <v>44478</v>
      </c>
      <c r="B8" s="68" t="s">
        <v>39</v>
      </c>
      <c r="C8" s="69" t="s">
        <v>40</v>
      </c>
      <c r="D8" s="69" t="s">
        <v>41</v>
      </c>
      <c r="E8" s="70" t="s">
        <v>20</v>
      </c>
      <c r="F8" s="71"/>
      <c r="G8" s="71" t="s">
        <v>28</v>
      </c>
      <c r="H8" s="38"/>
      <c r="I8" s="72"/>
      <c r="J8" s="73" t="s">
        <v>20</v>
      </c>
      <c r="K8" s="74" t="s">
        <v>30</v>
      </c>
      <c r="L8" s="75" t="s">
        <v>31</v>
      </c>
      <c r="M8" s="7">
        <v>2</v>
      </c>
      <c r="N8" s="7">
        <f t="shared" si="1"/>
        <v>3</v>
      </c>
    </row>
    <row r="9" spans="1:14" ht="24.75" customHeight="1">
      <c r="A9" s="35">
        <v>44479</v>
      </c>
      <c r="B9" s="68" t="s">
        <v>42</v>
      </c>
      <c r="C9" s="69" t="s">
        <v>43</v>
      </c>
      <c r="D9" s="69" t="s">
        <v>44</v>
      </c>
      <c r="E9" s="76" t="s">
        <v>34</v>
      </c>
      <c r="F9" s="71"/>
      <c r="G9" s="71"/>
      <c r="H9" s="70" t="s">
        <v>45</v>
      </c>
      <c r="I9" s="72"/>
      <c r="J9" s="70" t="s">
        <v>46</v>
      </c>
      <c r="K9" s="74"/>
      <c r="L9" s="77" t="s">
        <v>47</v>
      </c>
      <c r="N9" s="7"/>
    </row>
    <row r="10" spans="1:14" ht="24.75" customHeight="1">
      <c r="A10" s="43">
        <f>+A8+7</f>
        <v>44485</v>
      </c>
      <c r="B10" s="44"/>
      <c r="C10" s="45"/>
      <c r="D10" s="45"/>
      <c r="E10" s="78"/>
      <c r="F10" s="47"/>
      <c r="G10" s="47"/>
      <c r="H10" s="46"/>
      <c r="I10" s="48"/>
      <c r="J10" s="79"/>
      <c r="K10" s="80" t="s">
        <v>48</v>
      </c>
      <c r="L10" s="81"/>
      <c r="N10" s="7">
        <f aca="true" t="shared" si="2" ref="N10:N17">COUNT($M$3:M10)</f>
        <v>3</v>
      </c>
    </row>
    <row r="11" spans="1:15" s="87" customFormat="1" ht="24.75" customHeight="1">
      <c r="A11" s="35">
        <f aca="true" t="shared" si="3" ref="A11:A12">+A10+7</f>
        <v>44492</v>
      </c>
      <c r="B11" s="82"/>
      <c r="C11" s="83"/>
      <c r="D11" s="83"/>
      <c r="E11" s="84"/>
      <c r="F11" s="85"/>
      <c r="G11" s="85"/>
      <c r="H11" s="84"/>
      <c r="I11" s="84"/>
      <c r="J11" s="70"/>
      <c r="K11" s="74"/>
      <c r="L11" s="42"/>
      <c r="M11" s="7"/>
      <c r="N11" s="7">
        <f t="shared" si="2"/>
        <v>3</v>
      </c>
      <c r="O11" s="86"/>
    </row>
    <row r="12" spans="1:14" ht="24.75" customHeight="1">
      <c r="A12" s="88">
        <f t="shared" si="3"/>
        <v>44499</v>
      </c>
      <c r="B12" s="89" t="s">
        <v>49</v>
      </c>
      <c r="C12" s="90" t="s">
        <v>50</v>
      </c>
      <c r="D12" s="90" t="s">
        <v>33</v>
      </c>
      <c r="E12" s="91" t="s">
        <v>34</v>
      </c>
      <c r="F12" s="92" t="s">
        <v>21</v>
      </c>
      <c r="G12" s="93"/>
      <c r="H12" s="94"/>
      <c r="I12" s="95" t="s">
        <v>35</v>
      </c>
      <c r="J12" s="96" t="s">
        <v>51</v>
      </c>
      <c r="K12" s="97"/>
      <c r="L12" s="98" t="s">
        <v>52</v>
      </c>
      <c r="M12" s="7">
        <v>1</v>
      </c>
      <c r="N12" s="7">
        <f t="shared" si="2"/>
        <v>4</v>
      </c>
    </row>
    <row r="13" spans="1:14" ht="24.75" customHeight="1" hidden="1">
      <c r="A13" s="99">
        <v>43764</v>
      </c>
      <c r="B13" s="100" t="s">
        <v>53</v>
      </c>
      <c r="C13" s="101"/>
      <c r="D13" s="101"/>
      <c r="E13" s="102" t="s">
        <v>34</v>
      </c>
      <c r="F13" s="103"/>
      <c r="G13" s="103"/>
      <c r="H13" s="102"/>
      <c r="I13" s="104"/>
      <c r="J13" s="102"/>
      <c r="K13" s="105"/>
      <c r="L13" s="81"/>
      <c r="N13" s="7">
        <f t="shared" si="2"/>
        <v>4</v>
      </c>
    </row>
    <row r="14" spans="1:14" ht="24.75" customHeight="1" hidden="1">
      <c r="A14" s="106">
        <v>43765</v>
      </c>
      <c r="B14" s="107" t="s">
        <v>53</v>
      </c>
      <c r="C14" s="108"/>
      <c r="D14" s="108"/>
      <c r="E14" s="109" t="s">
        <v>34</v>
      </c>
      <c r="F14" s="110"/>
      <c r="G14" s="110"/>
      <c r="H14" s="109"/>
      <c r="I14" s="111"/>
      <c r="J14" s="109"/>
      <c r="K14" s="112"/>
      <c r="L14" s="113"/>
      <c r="N14" s="7">
        <f t="shared" si="2"/>
        <v>4</v>
      </c>
    </row>
    <row r="15" spans="1:14" ht="24.75" customHeight="1">
      <c r="A15" s="114">
        <f>+A12+7</f>
        <v>44506</v>
      </c>
      <c r="B15" s="115" t="s">
        <v>54</v>
      </c>
      <c r="C15" s="116" t="s">
        <v>40</v>
      </c>
      <c r="D15" s="116" t="s">
        <v>41</v>
      </c>
      <c r="E15" s="117" t="s">
        <v>20</v>
      </c>
      <c r="F15" s="118"/>
      <c r="G15" s="118" t="s">
        <v>28</v>
      </c>
      <c r="H15" s="119"/>
      <c r="I15" s="120"/>
      <c r="J15" s="117" t="s">
        <v>55</v>
      </c>
      <c r="K15" s="121" t="s">
        <v>30</v>
      </c>
      <c r="L15" s="122" t="s">
        <v>31</v>
      </c>
      <c r="M15" s="7">
        <v>3</v>
      </c>
      <c r="N15" s="7">
        <f t="shared" si="2"/>
        <v>5</v>
      </c>
    </row>
    <row r="16" spans="1:15" s="87" customFormat="1" ht="24.75" customHeight="1">
      <c r="A16" s="43">
        <f aca="true" t="shared" si="4" ref="A16:A17">+A15+7</f>
        <v>44513</v>
      </c>
      <c r="B16" s="123" t="s">
        <v>56</v>
      </c>
      <c r="C16" s="45" t="s">
        <v>57</v>
      </c>
      <c r="D16" s="45" t="s">
        <v>58</v>
      </c>
      <c r="E16" s="124" t="s">
        <v>34</v>
      </c>
      <c r="F16" s="47"/>
      <c r="G16" s="47"/>
      <c r="H16" s="125"/>
      <c r="I16" s="46"/>
      <c r="J16" s="124" t="s">
        <v>59</v>
      </c>
      <c r="K16" s="80"/>
      <c r="L16" s="42" t="s">
        <v>60</v>
      </c>
      <c r="M16" s="7">
        <v>1</v>
      </c>
      <c r="N16" s="7">
        <f t="shared" si="2"/>
        <v>6</v>
      </c>
      <c r="O16" s="86"/>
    </row>
    <row r="17" spans="1:14" ht="24.75" customHeight="1">
      <c r="A17" s="35">
        <f t="shared" si="4"/>
        <v>44520</v>
      </c>
      <c r="B17" s="68" t="s">
        <v>61</v>
      </c>
      <c r="C17" s="69" t="s">
        <v>40</v>
      </c>
      <c r="D17" s="69" t="s">
        <v>41</v>
      </c>
      <c r="E17" s="70" t="s">
        <v>34</v>
      </c>
      <c r="F17" s="71" t="s">
        <v>21</v>
      </c>
      <c r="G17" s="39"/>
      <c r="H17" s="84"/>
      <c r="I17" s="126" t="s">
        <v>35</v>
      </c>
      <c r="J17" s="73" t="s">
        <v>62</v>
      </c>
      <c r="K17" s="74" t="s">
        <v>63</v>
      </c>
      <c r="L17" s="127" t="s">
        <v>38</v>
      </c>
      <c r="M17" s="7">
        <v>2</v>
      </c>
      <c r="N17" s="7">
        <f t="shared" si="2"/>
        <v>7</v>
      </c>
    </row>
    <row r="18" spans="1:14" ht="24.75" customHeight="1">
      <c r="A18" s="128">
        <v>44521</v>
      </c>
      <c r="B18" s="68" t="s">
        <v>64</v>
      </c>
      <c r="C18" s="129"/>
      <c r="D18" s="129"/>
      <c r="E18" s="130" t="s">
        <v>34</v>
      </c>
      <c r="F18" s="131"/>
      <c r="G18" s="132"/>
      <c r="H18" s="70" t="s">
        <v>45</v>
      </c>
      <c r="I18" s="133"/>
      <c r="J18" s="130" t="s">
        <v>46</v>
      </c>
      <c r="K18" s="134"/>
      <c r="L18" s="77" t="s">
        <v>47</v>
      </c>
      <c r="N18" s="7"/>
    </row>
    <row r="19" spans="1:15" ht="24.75" customHeight="1">
      <c r="A19" s="88">
        <f>+A17+7</f>
        <v>44527</v>
      </c>
      <c r="B19" s="89" t="s">
        <v>65</v>
      </c>
      <c r="C19" s="90" t="s">
        <v>50</v>
      </c>
      <c r="D19" s="90" t="s">
        <v>33</v>
      </c>
      <c r="E19" s="91" t="s">
        <v>20</v>
      </c>
      <c r="F19" s="135"/>
      <c r="G19" s="92" t="s">
        <v>28</v>
      </c>
      <c r="H19" s="94"/>
      <c r="I19" s="136"/>
      <c r="J19" s="91" t="s">
        <v>66</v>
      </c>
      <c r="K19" s="137" t="s">
        <v>30</v>
      </c>
      <c r="L19" s="59" t="s">
        <v>31</v>
      </c>
      <c r="M19" s="7">
        <v>4</v>
      </c>
      <c r="N19" s="7">
        <f>COUNT($M$3:M19)</f>
        <v>8</v>
      </c>
      <c r="O19" s="8" t="s">
        <v>67</v>
      </c>
    </row>
    <row r="20" spans="1:15" ht="24.75" customHeight="1">
      <c r="A20" s="88">
        <v>44527</v>
      </c>
      <c r="B20" s="123" t="s">
        <v>68</v>
      </c>
      <c r="C20" s="138" t="s">
        <v>57</v>
      </c>
      <c r="D20" s="138" t="s">
        <v>26</v>
      </c>
      <c r="E20" s="125" t="s">
        <v>34</v>
      </c>
      <c r="F20" s="139" t="s">
        <v>21</v>
      </c>
      <c r="G20" s="140"/>
      <c r="H20" s="125"/>
      <c r="I20" s="141" t="s">
        <v>35</v>
      </c>
      <c r="J20" s="125" t="s">
        <v>69</v>
      </c>
      <c r="K20" s="142"/>
      <c r="L20" s="143" t="s">
        <v>52</v>
      </c>
      <c r="M20" s="7">
        <v>2</v>
      </c>
      <c r="N20" s="7">
        <f>COUNT($M$3:M21)</f>
        <v>10</v>
      </c>
      <c r="O20" s="8" t="s">
        <v>67</v>
      </c>
    </row>
    <row r="21" spans="1:15" s="154" customFormat="1" ht="24.75" customHeight="1">
      <c r="A21" s="144">
        <f>+A19+7</f>
        <v>44534</v>
      </c>
      <c r="B21" s="145" t="s">
        <v>70</v>
      </c>
      <c r="C21" s="146"/>
      <c r="D21" s="146"/>
      <c r="E21" s="147" t="s">
        <v>34</v>
      </c>
      <c r="F21" s="148" t="s">
        <v>71</v>
      </c>
      <c r="G21" s="149"/>
      <c r="H21" s="147"/>
      <c r="I21" s="150" t="s">
        <v>72</v>
      </c>
      <c r="J21" s="147" t="s">
        <v>73</v>
      </c>
      <c r="K21" s="151"/>
      <c r="L21" s="42"/>
      <c r="M21" s="152">
        <v>2</v>
      </c>
      <c r="N21" s="152">
        <f aca="true" t="shared" si="5" ref="N21:N24">COUNT($M$3:M21)</f>
        <v>10</v>
      </c>
      <c r="O21" s="153"/>
    </row>
    <row r="22" spans="1:14" ht="24.75" customHeight="1">
      <c r="A22" s="43">
        <v>44541</v>
      </c>
      <c r="B22" s="123" t="s">
        <v>74</v>
      </c>
      <c r="C22" s="45"/>
      <c r="D22" s="45"/>
      <c r="E22" s="125" t="s">
        <v>34</v>
      </c>
      <c r="F22" s="140"/>
      <c r="G22" s="140"/>
      <c r="H22" s="125" t="s">
        <v>45</v>
      </c>
      <c r="I22" s="155"/>
      <c r="J22" s="125" t="s">
        <v>75</v>
      </c>
      <c r="K22" s="156"/>
      <c r="L22" s="77" t="s">
        <v>47</v>
      </c>
      <c r="M22" s="7">
        <v>3</v>
      </c>
      <c r="N22" s="7">
        <f t="shared" si="5"/>
        <v>11</v>
      </c>
    </row>
    <row r="23" spans="1:14" ht="24.75" customHeight="1">
      <c r="A23" s="35">
        <f>+A20+7</f>
        <v>44534</v>
      </c>
      <c r="B23" s="68" t="s">
        <v>76</v>
      </c>
      <c r="C23" s="83"/>
      <c r="D23" s="83"/>
      <c r="E23" s="70" t="s">
        <v>20</v>
      </c>
      <c r="F23" s="85"/>
      <c r="G23" s="71" t="s">
        <v>28</v>
      </c>
      <c r="H23" s="70"/>
      <c r="I23" s="72"/>
      <c r="J23" s="70" t="s">
        <v>69</v>
      </c>
      <c r="K23" s="74"/>
      <c r="L23" s="157" t="s">
        <v>31</v>
      </c>
      <c r="M23" s="7">
        <v>5</v>
      </c>
      <c r="N23" s="7">
        <f t="shared" si="5"/>
        <v>12</v>
      </c>
    </row>
    <row r="24" spans="1:14" ht="24.75" customHeight="1">
      <c r="A24" s="35">
        <v>44548</v>
      </c>
      <c r="B24" s="68" t="s">
        <v>77</v>
      </c>
      <c r="C24" s="83"/>
      <c r="D24" s="83"/>
      <c r="E24" s="76"/>
      <c r="F24" s="85"/>
      <c r="G24" s="71"/>
      <c r="H24" s="70"/>
      <c r="I24" s="72"/>
      <c r="J24" s="70" t="s">
        <v>75</v>
      </c>
      <c r="K24" s="134"/>
      <c r="L24" s="77" t="s">
        <v>47</v>
      </c>
      <c r="M24" s="7">
        <v>4</v>
      </c>
      <c r="N24" s="7">
        <f t="shared" si="5"/>
        <v>13</v>
      </c>
    </row>
    <row r="25" spans="1:14" ht="24.75" customHeight="1">
      <c r="A25" s="128">
        <v>44549</v>
      </c>
      <c r="B25" s="68" t="s">
        <v>78</v>
      </c>
      <c r="C25" s="158" t="s">
        <v>33</v>
      </c>
      <c r="D25" s="158" t="s">
        <v>26</v>
      </c>
      <c r="E25" s="159"/>
      <c r="F25" s="160"/>
      <c r="G25" s="131"/>
      <c r="H25" s="130"/>
      <c r="I25" s="161"/>
      <c r="J25" s="130" t="s">
        <v>79</v>
      </c>
      <c r="K25" s="134"/>
      <c r="L25" s="157" t="s">
        <v>31</v>
      </c>
      <c r="N25" s="7"/>
    </row>
    <row r="26" spans="1:14" ht="24.75" customHeight="1">
      <c r="A26" s="88">
        <f>+A23+7</f>
        <v>44541</v>
      </c>
      <c r="B26" s="162"/>
      <c r="C26" s="163"/>
      <c r="D26" s="163"/>
      <c r="E26" s="164"/>
      <c r="F26" s="135"/>
      <c r="G26" s="135"/>
      <c r="H26" s="164"/>
      <c r="I26" s="165"/>
      <c r="J26" s="164"/>
      <c r="K26" s="137" t="s">
        <v>80</v>
      </c>
      <c r="L26" s="166"/>
      <c r="N26" s="7">
        <f aca="true" t="shared" si="6" ref="N26:N28">COUNT($M$3:M26)</f>
        <v>13</v>
      </c>
    </row>
    <row r="27" spans="1:14" ht="24.75" customHeight="1">
      <c r="A27" s="27">
        <f aca="true" t="shared" si="7" ref="A27:A28">+A26+7</f>
        <v>44548</v>
      </c>
      <c r="B27" s="167" t="s">
        <v>81</v>
      </c>
      <c r="C27" s="29"/>
      <c r="D27" s="29"/>
      <c r="E27" s="30"/>
      <c r="F27" s="31"/>
      <c r="G27" s="31"/>
      <c r="H27" s="30"/>
      <c r="I27" s="32"/>
      <c r="J27" s="30"/>
      <c r="K27" s="33" t="s">
        <v>82</v>
      </c>
      <c r="L27" s="34"/>
      <c r="N27" s="7">
        <f t="shared" si="6"/>
        <v>13</v>
      </c>
    </row>
    <row r="28" spans="1:14" ht="24.75" customHeight="1">
      <c r="A28" s="35">
        <f t="shared" si="7"/>
        <v>44555</v>
      </c>
      <c r="B28" s="82"/>
      <c r="C28" s="83"/>
      <c r="D28" s="83"/>
      <c r="E28" s="84"/>
      <c r="F28" s="85"/>
      <c r="G28" s="85"/>
      <c r="H28" s="84"/>
      <c r="I28" s="84"/>
      <c r="J28" s="84"/>
      <c r="K28" s="74"/>
      <c r="L28" s="42"/>
      <c r="N28" s="7">
        <f t="shared" si="6"/>
        <v>13</v>
      </c>
    </row>
    <row r="29" spans="1:14" ht="24.75" customHeight="1">
      <c r="A29" s="35">
        <v>44570</v>
      </c>
      <c r="B29" s="68" t="s">
        <v>83</v>
      </c>
      <c r="C29" s="69" t="s">
        <v>33</v>
      </c>
      <c r="D29" s="69" t="s">
        <v>26</v>
      </c>
      <c r="E29" s="130" t="s">
        <v>34</v>
      </c>
      <c r="F29" s="131"/>
      <c r="G29" s="132"/>
      <c r="H29" s="70" t="s">
        <v>45</v>
      </c>
      <c r="I29" s="168"/>
      <c r="J29" s="169" t="s">
        <v>46</v>
      </c>
      <c r="K29" s="170"/>
      <c r="L29" s="77" t="s">
        <v>47</v>
      </c>
      <c r="N29" s="7"/>
    </row>
    <row r="30" spans="1:14" ht="24.75" customHeight="1">
      <c r="A30" s="43">
        <f>+A28+7</f>
        <v>44562</v>
      </c>
      <c r="B30" s="123" t="s">
        <v>84</v>
      </c>
      <c r="C30" s="138" t="s">
        <v>85</v>
      </c>
      <c r="D30" s="138" t="s">
        <v>86</v>
      </c>
      <c r="E30" s="125" t="s">
        <v>34</v>
      </c>
      <c r="F30" s="139" t="s">
        <v>21</v>
      </c>
      <c r="G30" s="139"/>
      <c r="H30" s="125"/>
      <c r="I30" s="141" t="s">
        <v>35</v>
      </c>
      <c r="J30" s="124" t="s">
        <v>87</v>
      </c>
      <c r="K30" s="171" t="s">
        <v>88</v>
      </c>
      <c r="L30" s="172" t="s">
        <v>38</v>
      </c>
      <c r="M30" s="7">
        <v>3</v>
      </c>
      <c r="N30" s="7">
        <f aca="true" t="shared" si="8" ref="N30:N37">COUNT($M$3:M30)</f>
        <v>14</v>
      </c>
    </row>
    <row r="31" spans="1:15" s="87" customFormat="1" ht="24.75" customHeight="1">
      <c r="A31" s="35">
        <f aca="true" t="shared" si="9" ref="A31:A33">+A30+7</f>
        <v>44569</v>
      </c>
      <c r="B31" s="68" t="s">
        <v>89</v>
      </c>
      <c r="C31" s="69" t="s">
        <v>40</v>
      </c>
      <c r="D31" s="69" t="s">
        <v>41</v>
      </c>
      <c r="E31" s="70" t="s">
        <v>20</v>
      </c>
      <c r="F31" s="71"/>
      <c r="G31" s="71" t="s">
        <v>28</v>
      </c>
      <c r="H31" s="38"/>
      <c r="I31" s="40"/>
      <c r="J31" s="73" t="s">
        <v>20</v>
      </c>
      <c r="K31" s="74" t="s">
        <v>30</v>
      </c>
      <c r="L31" s="75" t="s">
        <v>31</v>
      </c>
      <c r="M31" s="7">
        <v>6</v>
      </c>
      <c r="N31" s="7">
        <f t="shared" si="8"/>
        <v>15</v>
      </c>
      <c r="O31" s="86"/>
    </row>
    <row r="32" spans="1:14" ht="24.75" customHeight="1">
      <c r="A32" s="88">
        <f t="shared" si="9"/>
        <v>44576</v>
      </c>
      <c r="B32" s="89" t="s">
        <v>90</v>
      </c>
      <c r="C32" s="90"/>
      <c r="D32" s="90"/>
      <c r="E32" s="96" t="s">
        <v>34</v>
      </c>
      <c r="F32" s="92"/>
      <c r="G32" s="92"/>
      <c r="H32" s="91" t="s">
        <v>45</v>
      </c>
      <c r="I32" s="173"/>
      <c r="J32" s="91" t="s">
        <v>46</v>
      </c>
      <c r="K32" s="137"/>
      <c r="L32" s="174" t="s">
        <v>47</v>
      </c>
      <c r="M32" s="7">
        <v>5</v>
      </c>
      <c r="N32" s="7">
        <f t="shared" si="8"/>
        <v>16</v>
      </c>
    </row>
    <row r="33" spans="1:14" ht="24.75" customHeight="1">
      <c r="A33" s="114">
        <f t="shared" si="9"/>
        <v>44583</v>
      </c>
      <c r="B33" s="115" t="s">
        <v>91</v>
      </c>
      <c r="C33" s="116" t="s">
        <v>50</v>
      </c>
      <c r="D33" s="116" t="s">
        <v>33</v>
      </c>
      <c r="E33" s="117" t="s">
        <v>34</v>
      </c>
      <c r="F33" s="118" t="s">
        <v>21</v>
      </c>
      <c r="G33" s="118"/>
      <c r="H33" s="117"/>
      <c r="I33" s="175" t="s">
        <v>35</v>
      </c>
      <c r="J33" s="117" t="s">
        <v>79</v>
      </c>
      <c r="K33" s="121"/>
      <c r="L33" s="176" t="s">
        <v>52</v>
      </c>
      <c r="M33" s="7">
        <v>3</v>
      </c>
      <c r="N33" s="7">
        <f t="shared" si="8"/>
        <v>17</v>
      </c>
    </row>
    <row r="34" spans="1:14" ht="24.75" customHeight="1">
      <c r="A34" s="35">
        <v>44597</v>
      </c>
      <c r="B34" s="68" t="s">
        <v>92</v>
      </c>
      <c r="C34" s="69"/>
      <c r="D34" s="69"/>
      <c r="E34" s="70" t="s">
        <v>34</v>
      </c>
      <c r="F34" s="71"/>
      <c r="G34" s="71"/>
      <c r="H34" s="70" t="s">
        <v>45</v>
      </c>
      <c r="I34" s="177"/>
      <c r="J34" s="70" t="s">
        <v>75</v>
      </c>
      <c r="K34" s="134"/>
      <c r="L34" s="174" t="s">
        <v>47</v>
      </c>
      <c r="M34" s="7">
        <v>6</v>
      </c>
      <c r="N34" s="7">
        <f t="shared" si="8"/>
        <v>18</v>
      </c>
    </row>
    <row r="35" spans="1:14" ht="24.75" customHeight="1">
      <c r="A35" s="43">
        <f>+A33+7</f>
        <v>44590</v>
      </c>
      <c r="B35" s="123" t="s">
        <v>93</v>
      </c>
      <c r="C35" s="138" t="s">
        <v>40</v>
      </c>
      <c r="D35" s="138" t="s">
        <v>41</v>
      </c>
      <c r="E35" s="125" t="s">
        <v>20</v>
      </c>
      <c r="F35" s="139"/>
      <c r="G35" s="139" t="s">
        <v>28</v>
      </c>
      <c r="H35" s="125"/>
      <c r="I35" s="155"/>
      <c r="J35" s="178" t="s">
        <v>87</v>
      </c>
      <c r="K35" s="142" t="s">
        <v>30</v>
      </c>
      <c r="L35" s="75" t="s">
        <v>31</v>
      </c>
      <c r="M35" s="7">
        <v>7</v>
      </c>
      <c r="N35" s="7">
        <f t="shared" si="8"/>
        <v>19</v>
      </c>
    </row>
    <row r="36" spans="1:14" ht="24.75" customHeight="1">
      <c r="A36" s="43">
        <v>44604</v>
      </c>
      <c r="B36" s="123" t="s">
        <v>94</v>
      </c>
      <c r="C36" s="138"/>
      <c r="D36" s="138"/>
      <c r="E36" s="124"/>
      <c r="F36" s="139"/>
      <c r="G36" s="139"/>
      <c r="H36" s="125"/>
      <c r="I36" s="155"/>
      <c r="J36" s="178"/>
      <c r="K36" s="80"/>
      <c r="L36" s="77" t="s">
        <v>47</v>
      </c>
      <c r="M36" s="7">
        <v>7</v>
      </c>
      <c r="N36" s="7">
        <f t="shared" si="8"/>
        <v>20</v>
      </c>
    </row>
    <row r="37" spans="1:14" ht="24.75" customHeight="1">
      <c r="A37" s="35">
        <f>+A35+7</f>
        <v>44597</v>
      </c>
      <c r="B37" s="68"/>
      <c r="C37" s="83"/>
      <c r="D37" s="83"/>
      <c r="E37" s="70"/>
      <c r="F37" s="85"/>
      <c r="G37" s="85"/>
      <c r="H37" s="70"/>
      <c r="I37" s="72"/>
      <c r="J37" s="70"/>
      <c r="K37" s="74"/>
      <c r="L37" s="81"/>
      <c r="M37" s="7">
        <v>8</v>
      </c>
      <c r="N37" s="7">
        <f t="shared" si="8"/>
        <v>21</v>
      </c>
    </row>
    <row r="38" spans="1:14" ht="24.75" customHeight="1">
      <c r="A38" s="128">
        <v>44612</v>
      </c>
      <c r="B38" s="68" t="s">
        <v>95</v>
      </c>
      <c r="C38" s="83"/>
      <c r="D38" s="83"/>
      <c r="E38" s="70" t="s">
        <v>34</v>
      </c>
      <c r="F38" s="85"/>
      <c r="G38" s="85"/>
      <c r="H38" s="70" t="s">
        <v>45</v>
      </c>
      <c r="I38" s="72"/>
      <c r="J38" s="70" t="s">
        <v>79</v>
      </c>
      <c r="K38" s="74"/>
      <c r="L38" s="77" t="s">
        <v>47</v>
      </c>
      <c r="N38" s="7"/>
    </row>
    <row r="39" spans="1:14" ht="24.75" customHeight="1">
      <c r="A39" s="88">
        <f>+A37+7</f>
        <v>44604</v>
      </c>
      <c r="B39" s="179" t="s">
        <v>96</v>
      </c>
      <c r="C39" s="180"/>
      <c r="D39" s="180"/>
      <c r="E39" s="94" t="s">
        <v>97</v>
      </c>
      <c r="F39" s="93" t="s">
        <v>71</v>
      </c>
      <c r="G39" s="93"/>
      <c r="H39" s="94"/>
      <c r="I39" s="136"/>
      <c r="J39" s="181" t="s">
        <v>59</v>
      </c>
      <c r="K39" s="97" t="s">
        <v>23</v>
      </c>
      <c r="L39" s="50" t="s">
        <v>24</v>
      </c>
      <c r="N39" s="7">
        <f aca="true" t="shared" si="10" ref="N39:N45">COUNT($M$3:M39)</f>
        <v>21</v>
      </c>
    </row>
    <row r="40" spans="1:14" ht="28.5" customHeight="1">
      <c r="A40" s="114">
        <f aca="true" t="shared" si="11" ref="A40:A45">+A39+7</f>
        <v>44611</v>
      </c>
      <c r="B40" s="182"/>
      <c r="C40" s="183"/>
      <c r="D40" s="183"/>
      <c r="E40" s="119"/>
      <c r="F40" s="184"/>
      <c r="G40" s="184"/>
      <c r="H40" s="119"/>
      <c r="I40" s="119"/>
      <c r="J40" s="119"/>
      <c r="K40" s="121"/>
      <c r="L40" s="34"/>
      <c r="N40" s="7">
        <f t="shared" si="10"/>
        <v>21</v>
      </c>
    </row>
    <row r="41" spans="1:14" ht="24.75" customHeight="1">
      <c r="A41" s="43">
        <f t="shared" si="11"/>
        <v>44618</v>
      </c>
      <c r="B41" s="123" t="s">
        <v>98</v>
      </c>
      <c r="C41" s="138" t="s">
        <v>86</v>
      </c>
      <c r="D41" s="138" t="s">
        <v>99</v>
      </c>
      <c r="E41" s="125" t="s">
        <v>34</v>
      </c>
      <c r="F41" s="139" t="s">
        <v>21</v>
      </c>
      <c r="G41" s="139"/>
      <c r="H41" s="125"/>
      <c r="I41" s="141" t="s">
        <v>35</v>
      </c>
      <c r="J41" s="185" t="s">
        <v>62</v>
      </c>
      <c r="K41" s="142" t="s">
        <v>100</v>
      </c>
      <c r="L41" s="172" t="s">
        <v>38</v>
      </c>
      <c r="M41" s="7">
        <v>4</v>
      </c>
      <c r="N41" s="7">
        <f t="shared" si="10"/>
        <v>22</v>
      </c>
    </row>
    <row r="42" spans="1:14" ht="24.75" customHeight="1">
      <c r="A42" s="35">
        <f t="shared" si="11"/>
        <v>44625</v>
      </c>
      <c r="B42" s="68" t="s">
        <v>101</v>
      </c>
      <c r="C42" s="69"/>
      <c r="D42" s="69"/>
      <c r="E42" s="70" t="s">
        <v>20</v>
      </c>
      <c r="F42" s="71"/>
      <c r="G42" s="71" t="s">
        <v>28</v>
      </c>
      <c r="H42" s="38"/>
      <c r="I42" s="40"/>
      <c r="J42" s="70" t="s">
        <v>102</v>
      </c>
      <c r="K42" s="74" t="s">
        <v>30</v>
      </c>
      <c r="L42" s="75" t="s">
        <v>31</v>
      </c>
      <c r="M42" s="7">
        <v>8</v>
      </c>
      <c r="N42" s="7">
        <f t="shared" si="10"/>
        <v>23</v>
      </c>
    </row>
    <row r="43" spans="1:14" ht="24.75" customHeight="1">
      <c r="A43" s="88">
        <f t="shared" si="11"/>
        <v>44632</v>
      </c>
      <c r="B43" s="179" t="s">
        <v>103</v>
      </c>
      <c r="C43" s="90"/>
      <c r="D43" s="90"/>
      <c r="E43" s="96" t="s">
        <v>97</v>
      </c>
      <c r="F43" s="92" t="s">
        <v>71</v>
      </c>
      <c r="G43" s="92"/>
      <c r="H43" s="91"/>
      <c r="I43" s="186"/>
      <c r="J43" s="91" t="s">
        <v>55</v>
      </c>
      <c r="K43" s="137" t="s">
        <v>104</v>
      </c>
      <c r="L43" s="50" t="s">
        <v>24</v>
      </c>
      <c r="M43" s="7">
        <v>9</v>
      </c>
      <c r="N43" s="7">
        <f t="shared" si="10"/>
        <v>24</v>
      </c>
    </row>
    <row r="44" spans="1:14" ht="24.75" customHeight="1">
      <c r="A44" s="114">
        <f t="shared" si="11"/>
        <v>44639</v>
      </c>
      <c r="B44" s="115" t="s">
        <v>105</v>
      </c>
      <c r="C44" s="116" t="s">
        <v>50</v>
      </c>
      <c r="D44" s="116" t="s">
        <v>33</v>
      </c>
      <c r="E44" s="117" t="s">
        <v>34</v>
      </c>
      <c r="F44" s="118" t="s">
        <v>21</v>
      </c>
      <c r="G44" s="118"/>
      <c r="H44" s="117"/>
      <c r="I44" s="117" t="s">
        <v>35</v>
      </c>
      <c r="J44" s="117" t="s">
        <v>79</v>
      </c>
      <c r="K44" s="121"/>
      <c r="L44" s="176" t="s">
        <v>52</v>
      </c>
      <c r="M44" s="7">
        <v>4</v>
      </c>
      <c r="N44" s="7">
        <f t="shared" si="10"/>
        <v>25</v>
      </c>
    </row>
    <row r="45" spans="1:14" ht="24.75" customHeight="1">
      <c r="A45" s="43">
        <f t="shared" si="11"/>
        <v>44646</v>
      </c>
      <c r="B45" s="123" t="s">
        <v>106</v>
      </c>
      <c r="C45" s="138" t="s">
        <v>26</v>
      </c>
      <c r="D45" s="138" t="s">
        <v>27</v>
      </c>
      <c r="E45" s="125" t="s">
        <v>20</v>
      </c>
      <c r="F45" s="139"/>
      <c r="G45" s="139" t="s">
        <v>28</v>
      </c>
      <c r="H45" s="46"/>
      <c r="I45" s="48"/>
      <c r="J45" s="125" t="s">
        <v>29</v>
      </c>
      <c r="K45" s="142" t="s">
        <v>30</v>
      </c>
      <c r="L45" s="75" t="s">
        <v>31</v>
      </c>
      <c r="M45" s="7">
        <v>9</v>
      </c>
      <c r="N45" s="7">
        <f t="shared" si="10"/>
        <v>26</v>
      </c>
    </row>
    <row r="46" spans="1:14" ht="24.75" customHeight="1">
      <c r="A46" s="43">
        <v>44295</v>
      </c>
      <c r="B46" s="123" t="s">
        <v>107</v>
      </c>
      <c r="C46" s="187" t="s">
        <v>33</v>
      </c>
      <c r="D46" s="187" t="s">
        <v>26</v>
      </c>
      <c r="E46" s="125" t="s">
        <v>34</v>
      </c>
      <c r="F46" s="139"/>
      <c r="G46" s="139"/>
      <c r="H46" s="125" t="s">
        <v>45</v>
      </c>
      <c r="I46" s="48"/>
      <c r="J46" s="125" t="s">
        <v>75</v>
      </c>
      <c r="K46" s="142"/>
      <c r="L46" s="188" t="s">
        <v>47</v>
      </c>
      <c r="N46" s="7"/>
    </row>
    <row r="47" spans="1:14" ht="24.75" customHeight="1">
      <c r="A47" s="43">
        <f>+A45+7</f>
        <v>44653</v>
      </c>
      <c r="B47" s="82"/>
      <c r="C47" s="83"/>
      <c r="D47" s="83"/>
      <c r="E47" s="84"/>
      <c r="F47" s="85"/>
      <c r="G47" s="85"/>
      <c r="H47" s="84"/>
      <c r="I47" s="72"/>
      <c r="J47" s="84"/>
      <c r="K47" s="74" t="s">
        <v>108</v>
      </c>
      <c r="L47" s="42"/>
      <c r="N47" s="7">
        <f aca="true" t="shared" si="12" ref="N47:N57">COUNT($M$3:M47)</f>
        <v>26</v>
      </c>
    </row>
    <row r="48" spans="1:14" ht="24.75" customHeight="1">
      <c r="A48" s="43">
        <f>+A47+7</f>
        <v>44660</v>
      </c>
      <c r="B48" s="123" t="s">
        <v>109</v>
      </c>
      <c r="C48" s="138" t="s">
        <v>85</v>
      </c>
      <c r="D48" s="138" t="s">
        <v>86</v>
      </c>
      <c r="E48" s="125" t="s">
        <v>34</v>
      </c>
      <c r="F48" s="139" t="s">
        <v>21</v>
      </c>
      <c r="G48" s="47"/>
      <c r="H48" s="46"/>
      <c r="I48" s="141" t="s">
        <v>35</v>
      </c>
      <c r="J48" s="125" t="s">
        <v>110</v>
      </c>
      <c r="K48" s="142" t="s">
        <v>111</v>
      </c>
      <c r="L48" s="172" t="s">
        <v>38</v>
      </c>
      <c r="M48" s="7">
        <v>5</v>
      </c>
      <c r="N48" s="7">
        <f t="shared" si="12"/>
        <v>27</v>
      </c>
    </row>
    <row r="49" spans="1:14" ht="24.75" customHeight="1">
      <c r="A49" s="43">
        <v>44674</v>
      </c>
      <c r="B49" s="123" t="s">
        <v>112</v>
      </c>
      <c r="C49" s="45"/>
      <c r="D49" s="45"/>
      <c r="E49" s="124" t="s">
        <v>102</v>
      </c>
      <c r="F49" s="47"/>
      <c r="G49" s="47"/>
      <c r="H49" s="125"/>
      <c r="I49" s="48"/>
      <c r="J49" s="125" t="s">
        <v>75</v>
      </c>
      <c r="K49" s="142" t="s">
        <v>113</v>
      </c>
      <c r="L49" s="188" t="s">
        <v>47</v>
      </c>
      <c r="M49" s="7">
        <v>10</v>
      </c>
      <c r="N49" s="7">
        <f t="shared" si="12"/>
        <v>28</v>
      </c>
    </row>
    <row r="50" spans="1:14" ht="24.75" customHeight="1">
      <c r="A50" s="51">
        <f>+A48+7</f>
        <v>44667</v>
      </c>
      <c r="B50" s="189"/>
      <c r="C50" s="190"/>
      <c r="D50" s="190"/>
      <c r="E50" s="191"/>
      <c r="F50" s="192"/>
      <c r="G50" s="192"/>
      <c r="H50" s="191"/>
      <c r="I50" s="193"/>
      <c r="J50" s="191"/>
      <c r="K50" s="194" t="s">
        <v>114</v>
      </c>
      <c r="L50" s="166"/>
      <c r="N50" s="7">
        <f t="shared" si="12"/>
        <v>28</v>
      </c>
    </row>
    <row r="51" spans="1:14" ht="24.75" customHeight="1">
      <c r="A51" s="27">
        <f>+A50+7</f>
        <v>44674</v>
      </c>
      <c r="B51" s="28"/>
      <c r="C51" s="195"/>
      <c r="D51" s="195"/>
      <c r="E51" s="65"/>
      <c r="F51" s="64"/>
      <c r="G51" s="64"/>
      <c r="H51" s="65"/>
      <c r="I51" s="196"/>
      <c r="J51" s="65"/>
      <c r="K51" s="33"/>
      <c r="L51" s="34"/>
      <c r="M51" s="197"/>
      <c r="N51" s="7">
        <f t="shared" si="12"/>
        <v>28</v>
      </c>
    </row>
    <row r="52" spans="1:14" ht="24.75" customHeight="1">
      <c r="A52" s="43">
        <v>44688</v>
      </c>
      <c r="B52" s="123" t="s">
        <v>115</v>
      </c>
      <c r="C52" s="138"/>
      <c r="D52" s="138"/>
      <c r="E52" s="125" t="s">
        <v>34</v>
      </c>
      <c r="F52" s="139"/>
      <c r="G52" s="139"/>
      <c r="H52" s="125" t="s">
        <v>45</v>
      </c>
      <c r="I52" s="155"/>
      <c r="J52" s="125" t="s">
        <v>75</v>
      </c>
      <c r="K52" s="142"/>
      <c r="L52" s="188" t="s">
        <v>47</v>
      </c>
      <c r="M52" s="7">
        <v>11</v>
      </c>
      <c r="N52" s="7">
        <f t="shared" si="12"/>
        <v>29</v>
      </c>
    </row>
    <row r="53" spans="1:14" ht="24.75" customHeight="1">
      <c r="A53" s="35">
        <f>+A51+7</f>
        <v>44681</v>
      </c>
      <c r="B53" s="68" t="s">
        <v>116</v>
      </c>
      <c r="C53" s="69" t="s">
        <v>117</v>
      </c>
      <c r="D53" s="69" t="s">
        <v>118</v>
      </c>
      <c r="E53" s="70" t="s">
        <v>34</v>
      </c>
      <c r="F53" s="71"/>
      <c r="G53" s="71"/>
      <c r="H53" s="70" t="s">
        <v>45</v>
      </c>
      <c r="I53" s="177"/>
      <c r="J53" s="70" t="s">
        <v>79</v>
      </c>
      <c r="K53" s="170"/>
      <c r="L53" s="198" t="s">
        <v>47</v>
      </c>
      <c r="M53" s="7">
        <v>12</v>
      </c>
      <c r="N53" s="7">
        <f t="shared" si="12"/>
        <v>30</v>
      </c>
    </row>
    <row r="54" spans="1:14" ht="24.75" customHeight="1">
      <c r="A54" s="43">
        <f aca="true" t="shared" si="13" ref="A54:A57">+A53+7</f>
        <v>44688</v>
      </c>
      <c r="B54" s="123" t="s">
        <v>119</v>
      </c>
      <c r="C54" s="138" t="s">
        <v>117</v>
      </c>
      <c r="D54" s="138" t="s">
        <v>118</v>
      </c>
      <c r="E54" s="125" t="s">
        <v>34</v>
      </c>
      <c r="F54" s="139"/>
      <c r="G54" s="139"/>
      <c r="H54" s="125" t="s">
        <v>45</v>
      </c>
      <c r="I54" s="155"/>
      <c r="J54" s="125" t="s">
        <v>79</v>
      </c>
      <c r="K54" s="171"/>
      <c r="L54" s="198" t="s">
        <v>47</v>
      </c>
      <c r="M54" s="7">
        <v>13</v>
      </c>
      <c r="N54" s="7">
        <f t="shared" si="12"/>
        <v>31</v>
      </c>
    </row>
    <row r="55" spans="1:14" ht="24.75" customHeight="1">
      <c r="A55" s="51">
        <f t="shared" si="13"/>
        <v>44695</v>
      </c>
      <c r="B55" s="199"/>
      <c r="C55" s="200"/>
      <c r="D55" s="200"/>
      <c r="E55" s="56"/>
      <c r="F55" s="201"/>
      <c r="G55" s="201"/>
      <c r="H55" s="56"/>
      <c r="I55" s="57"/>
      <c r="J55" s="56"/>
      <c r="K55" s="194" t="s">
        <v>120</v>
      </c>
      <c r="L55" s="166"/>
      <c r="N55" s="7">
        <f t="shared" si="12"/>
        <v>31</v>
      </c>
    </row>
    <row r="56" spans="1:14" ht="24.75" customHeight="1">
      <c r="A56" s="27">
        <f t="shared" si="13"/>
        <v>44702</v>
      </c>
      <c r="B56" s="28"/>
      <c r="C56" s="61"/>
      <c r="D56" s="61"/>
      <c r="E56" s="65"/>
      <c r="F56" s="64"/>
      <c r="G56" s="64"/>
      <c r="H56" s="65"/>
      <c r="I56" s="196"/>
      <c r="J56" s="65"/>
      <c r="K56" s="33" t="s">
        <v>121</v>
      </c>
      <c r="L56" s="34"/>
      <c r="N56" s="7">
        <f t="shared" si="12"/>
        <v>31</v>
      </c>
    </row>
    <row r="57" spans="1:14" ht="24.75" customHeight="1">
      <c r="A57" s="35">
        <f t="shared" si="13"/>
        <v>44709</v>
      </c>
      <c r="B57" s="68" t="s">
        <v>122</v>
      </c>
      <c r="C57" s="69"/>
      <c r="D57" s="69"/>
      <c r="E57" s="70" t="s">
        <v>34</v>
      </c>
      <c r="F57" s="71"/>
      <c r="G57" s="71"/>
      <c r="H57" s="70" t="s">
        <v>45</v>
      </c>
      <c r="I57" s="177"/>
      <c r="J57" s="70" t="s">
        <v>75</v>
      </c>
      <c r="K57" s="134"/>
      <c r="L57" s="174" t="s">
        <v>47</v>
      </c>
      <c r="M57" s="7">
        <v>14</v>
      </c>
      <c r="N57" s="7">
        <f t="shared" si="12"/>
        <v>32</v>
      </c>
    </row>
    <row r="58" spans="1:14" ht="24.75" customHeight="1">
      <c r="A58" s="35">
        <v>44723</v>
      </c>
      <c r="B58" s="68" t="s">
        <v>123</v>
      </c>
      <c r="C58" s="69"/>
      <c r="D58" s="69"/>
      <c r="E58" s="70" t="s">
        <v>20</v>
      </c>
      <c r="F58" s="71"/>
      <c r="G58" s="71" t="s">
        <v>28</v>
      </c>
      <c r="H58" s="70"/>
      <c r="I58" s="177"/>
      <c r="J58" s="70" t="s">
        <v>79</v>
      </c>
      <c r="K58" s="134"/>
      <c r="L58" s="75" t="s">
        <v>31</v>
      </c>
      <c r="N58" s="7"/>
    </row>
    <row r="59" spans="1:14" ht="24.75" customHeight="1">
      <c r="A59" s="43">
        <f>+A57+7</f>
        <v>44716</v>
      </c>
      <c r="B59" s="123"/>
      <c r="C59" s="138"/>
      <c r="D59" s="138"/>
      <c r="E59" s="125"/>
      <c r="F59" s="139"/>
      <c r="G59" s="139"/>
      <c r="H59" s="125"/>
      <c r="I59" s="155"/>
      <c r="J59" s="125"/>
      <c r="K59" s="142"/>
      <c r="L59" s="42"/>
      <c r="M59" s="7">
        <v>10</v>
      </c>
      <c r="N59" s="7">
        <f aca="true" t="shared" si="14" ref="N59:N61">COUNT($M$3:M59)</f>
        <v>33</v>
      </c>
    </row>
    <row r="60" spans="1:14" ht="24.75" customHeight="1">
      <c r="A60" s="106">
        <v>44730</v>
      </c>
      <c r="B60" s="202" t="s">
        <v>124</v>
      </c>
      <c r="C60" s="187"/>
      <c r="D60" s="187"/>
      <c r="E60" s="125" t="s">
        <v>34</v>
      </c>
      <c r="F60" s="203"/>
      <c r="G60" s="203"/>
      <c r="H60" s="178" t="s">
        <v>45</v>
      </c>
      <c r="I60" s="204"/>
      <c r="J60" s="178" t="s">
        <v>75</v>
      </c>
      <c r="K60" s="156"/>
      <c r="L60" s="174" t="s">
        <v>47</v>
      </c>
      <c r="M60" s="7">
        <v>15</v>
      </c>
      <c r="N60" s="7">
        <f t="shared" si="14"/>
        <v>34</v>
      </c>
    </row>
    <row r="61" spans="1:14" ht="24.75" customHeight="1">
      <c r="A61" s="51">
        <f aca="true" t="shared" si="15" ref="A61:A63">+A59+7</f>
        <v>44723</v>
      </c>
      <c r="B61" s="52" t="s">
        <v>125</v>
      </c>
      <c r="C61" s="53"/>
      <c r="D61" s="53"/>
      <c r="E61" s="205" t="s">
        <v>34</v>
      </c>
      <c r="F61" s="55"/>
      <c r="G61" s="55"/>
      <c r="H61" s="54" t="s">
        <v>45</v>
      </c>
      <c r="I61" s="54"/>
      <c r="J61" s="54" t="s">
        <v>75</v>
      </c>
      <c r="K61" s="58"/>
      <c r="L61" s="174" t="s">
        <v>47</v>
      </c>
      <c r="M61" s="7">
        <v>16</v>
      </c>
      <c r="N61" s="7">
        <f t="shared" si="14"/>
        <v>35</v>
      </c>
    </row>
    <row r="62" spans="1:14" ht="24.75" customHeight="1">
      <c r="A62" s="51">
        <f t="shared" si="15"/>
        <v>44737</v>
      </c>
      <c r="B62" s="206" t="s">
        <v>126</v>
      </c>
      <c r="C62" s="207"/>
      <c r="D62" s="207"/>
      <c r="E62" s="159" t="s">
        <v>34</v>
      </c>
      <c r="F62" s="208" t="s">
        <v>127</v>
      </c>
      <c r="G62" s="208"/>
      <c r="H62" s="159"/>
      <c r="I62" s="159"/>
      <c r="J62" s="159" t="s">
        <v>128</v>
      </c>
      <c r="K62" s="209"/>
      <c r="L62" s="210"/>
      <c r="N62" s="7"/>
    </row>
    <row r="63" spans="1:14" ht="24.75" customHeight="1">
      <c r="A63" s="27">
        <f t="shared" si="15"/>
        <v>44730</v>
      </c>
      <c r="B63" s="60" t="s">
        <v>129</v>
      </c>
      <c r="C63" s="195"/>
      <c r="D63" s="195"/>
      <c r="E63" s="62" t="s">
        <v>34</v>
      </c>
      <c r="F63" s="63"/>
      <c r="G63" s="64"/>
      <c r="H63" s="65"/>
      <c r="I63" s="65"/>
      <c r="J63" s="62"/>
      <c r="K63" s="33" t="s">
        <v>130</v>
      </c>
      <c r="L63" s="42"/>
      <c r="M63" s="7">
        <v>1</v>
      </c>
      <c r="N63" s="7">
        <f aca="true" t="shared" si="16" ref="N63:N64">COUNT($M$3:M63)</f>
        <v>36</v>
      </c>
    </row>
    <row r="64" spans="1:14" ht="24.75" customHeight="1">
      <c r="A64" s="88">
        <v>44745</v>
      </c>
      <c r="B64" s="89" t="s">
        <v>131</v>
      </c>
      <c r="C64" s="180"/>
      <c r="D64" s="180"/>
      <c r="E64" s="91" t="s">
        <v>20</v>
      </c>
      <c r="F64" s="93"/>
      <c r="G64" s="92" t="s">
        <v>28</v>
      </c>
      <c r="H64" s="94"/>
      <c r="I64" s="94"/>
      <c r="J64" s="91" t="s">
        <v>132</v>
      </c>
      <c r="K64" s="137" t="s">
        <v>133</v>
      </c>
      <c r="L64" s="59" t="s">
        <v>31</v>
      </c>
      <c r="M64" s="7">
        <v>11</v>
      </c>
      <c r="N64" s="7">
        <f t="shared" si="16"/>
        <v>37</v>
      </c>
    </row>
    <row r="65" spans="1:12" ht="24.75" customHeight="1">
      <c r="A65" s="211"/>
      <c r="C65" s="212"/>
      <c r="D65" s="212"/>
      <c r="E65" s="213"/>
      <c r="F65" s="214"/>
      <c r="G65" s="214"/>
      <c r="H65" s="213"/>
      <c r="I65" s="213"/>
      <c r="J65" s="213"/>
      <c r="K65" s="215"/>
      <c r="L65" s="5"/>
    </row>
    <row r="66" spans="1:12" ht="24.75" customHeight="1">
      <c r="A66" s="211"/>
      <c r="L66" s="5"/>
    </row>
    <row r="67" spans="1:12" ht="24.75" customHeight="1">
      <c r="A67" s="211"/>
      <c r="L67" s="5"/>
    </row>
    <row r="68" ht="24.75" customHeight="1">
      <c r="B68" s="87"/>
    </row>
    <row r="65536" ht="12.75" customHeight="1"/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Zoeken: schotejil -MSN Wat doe jij online</dc:title>
  <dc:subject/>
  <dc:creator>Mika</dc:creator>
  <cp:keywords/>
  <dc:description/>
  <cp:lastModifiedBy/>
  <cp:lastPrinted>2021-09-14T12:54:52Z</cp:lastPrinted>
  <dcterms:created xsi:type="dcterms:W3CDTF">2004-05-07T20:45:57Z</dcterms:created>
  <dcterms:modified xsi:type="dcterms:W3CDTF">2021-09-26T17:31:30Z</dcterms:modified>
  <cp:category/>
  <cp:version/>
  <cp:contentType/>
  <cp:contentStatus/>
  <cp:revision>1</cp:revision>
</cp:coreProperties>
</file>